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16" activeTab="2"/>
  </bookViews>
  <sheets>
    <sheet name="Mandos Medios " sheetId="1" r:id="rId1"/>
    <sheet name="Enlace y Apoyo Técnico" sheetId="2" r:id="rId2"/>
    <sheet name="Operativos" sheetId="3" r:id="rId3"/>
  </sheets>
  <definedNames>
    <definedName name="_xlnm.Print_Area" localSheetId="1">'Enlace y Apoyo Técnico'!$B$1:$H$29</definedName>
    <definedName name="_xlnm.Print_Area" localSheetId="0">'Mandos Medios '!$B$1:$J$39</definedName>
    <definedName name="_xlnm.Print_Area" localSheetId="2">'Operativos'!$B$1:$I$156</definedName>
    <definedName name="_xlnm.Print_Titles" localSheetId="1">'Enlace y Apoyo Técnico'!$1:$1</definedName>
    <definedName name="_xlnm.Print_Titles" localSheetId="0">'Mandos Medios '!$1:$1</definedName>
    <definedName name="_xlnm.Print_Titles" localSheetId="2">'Operativos'!$2:$2</definedName>
  </definedNames>
  <calcPr fullCalcOnLoad="1"/>
</workbook>
</file>

<file path=xl/sharedStrings.xml><?xml version="1.0" encoding="utf-8"?>
<sst xmlns="http://schemas.openxmlformats.org/spreadsheetml/2006/main" count="145" uniqueCount="76">
  <si>
    <t>RANGO 1</t>
  </si>
  <si>
    <t>NIVEL  SALARIAL</t>
  </si>
  <si>
    <t>RANGO 2</t>
  </si>
  <si>
    <t>RANGO 3</t>
  </si>
  <si>
    <t>RANGO 4</t>
  </si>
  <si>
    <t>RANGO</t>
  </si>
  <si>
    <t>Con efectividad a partir del 1 de enero de 2021</t>
  </si>
  <si>
    <t>TOTAL BRUTO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</si>
  <si>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</si>
  <si>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</si>
  <si>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</si>
  <si>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</si>
  <si>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</si>
  <si>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</si>
  <si>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</si>
  <si>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</si>
  <si>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</si>
  <si>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</si>
  <si>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</si>
  <si>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</si>
  <si>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</si>
  <si>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</si>
  <si>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</si>
  <si>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</si>
  <si>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</si>
  <si>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</si>
  <si>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</si>
  <si>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</si>
  <si>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</si>
  <si>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</si>
  <si>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</si>
  <si>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SUELDO BASE</t>
  </si>
  <si>
    <t>FORTALECIMIENTO AL SALARIO</t>
  </si>
  <si>
    <t>DESPENSA</t>
  </si>
  <si>
    <t>PERCEPCIONES</t>
  </si>
  <si>
    <t>la Renta</t>
  </si>
  <si>
    <t>Las Cuotas al ISSEMYM deberán calcularse en los términos establecidos en la Ley de Seguridad Social para los</t>
  </si>
  <si>
    <t>Servidores Públicos del Estado y Municipíos.</t>
  </si>
  <si>
    <t>GRATIFICACIÓN</t>
  </si>
  <si>
    <t>TABULADOR DE ENLACE Y APOYO TÉCNICO</t>
  </si>
  <si>
    <t>PARA ORGANISMOS AUXILIARES</t>
  </si>
  <si>
    <t xml:space="preserve">NIVEL  </t>
  </si>
  <si>
    <t>SUELDO  BRUTO</t>
  </si>
  <si>
    <t>OA-R4</t>
  </si>
  <si>
    <t>E</t>
  </si>
  <si>
    <t>F</t>
  </si>
  <si>
    <t>G</t>
  </si>
  <si>
    <t>H</t>
  </si>
  <si>
    <t>OAR-3</t>
  </si>
  <si>
    <t>TABULADOR DE MANDOS MEDIOS DE ESTRUCTURA</t>
  </si>
  <si>
    <t>A</t>
  </si>
  <si>
    <t>B</t>
  </si>
  <si>
    <t>C</t>
  </si>
  <si>
    <t>D</t>
  </si>
  <si>
    <t>OA-R6</t>
  </si>
  <si>
    <t>OA-R5</t>
  </si>
  <si>
    <t>OAR-4</t>
  </si>
  <si>
    <t>COMECYT</t>
  </si>
  <si>
    <t>LIDERESA, LIDER "A" DE PROYECTO</t>
  </si>
  <si>
    <t>OA-R3</t>
  </si>
  <si>
    <t>JEFA, JEFE "A" DE PROYECTO</t>
  </si>
  <si>
    <t>SECRETARIA DE DIRECTOR GENERAL</t>
  </si>
  <si>
    <t>DIRECTORA, DIRECTOR DE ÁREA</t>
  </si>
  <si>
    <t>SECRETARIA, SECRETARIO PARTICULAR DE DIRECTORA, DIRECTOR GENERAL</t>
  </si>
  <si>
    <t>JEFA,JEFE "A" DE DIRECCIÓN GENERAL</t>
  </si>
  <si>
    <t>TITULAR DEL ÓRGANO INTERNO DE CONTROL</t>
  </si>
  <si>
    <t>JEFA, JEFE DE DEPARTAMENTO</t>
  </si>
  <si>
    <t>JEFA, JEJE "B" DE UNIDAD DE DIRECCIÓN GENERAL</t>
  </si>
  <si>
    <t>R.A.L.V</t>
  </si>
  <si>
    <t>Con efectividad a partir del 1 de enero de 2022</t>
  </si>
  <si>
    <t>Sobre la Renta</t>
  </si>
  <si>
    <t>El I.S.R. y la proporción del subsidio acreditable, deberá calcularse en los términos establecidos por la Ley del Impuesto Sobre la Renta</t>
  </si>
  <si>
    <t xml:space="preserve">El I.S.R. y la proporsión del subsidio acreditable, deberá calcularse en los términos establecidos por la Ley del Impuesto </t>
  </si>
  <si>
    <t>TABULADOR PARA SERVIDORES PÚBLICOS GENERALES Y DE CONFIANZA</t>
  </si>
  <si>
    <t>SECTOR AUXILIAR</t>
  </si>
  <si>
    <t xml:space="preserve">El I.S.R. y la proporción del subsidio, deberá calcularse en los términos establecidos por la Ley del Impuesto Sobre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</si>
</sst>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valon"/>
      <family val="2"/>
    </font>
    <font>
      <sz val="10"/>
      <name val="Gill Sans MT"/>
      <family val="2"/>
    </font>
    <font>
      <b/>
      <sz val="10"/>
      <name val="Avalon"/>
      <family val="2"/>
    </font>
    <font>
      <b/>
      <sz val="12"/>
      <name val="Avalon"/>
      <family val="2"/>
    </font>
    <font>
      <sz val="11"/>
      <name val="Avalon"/>
      <family val="2"/>
    </font>
    <font>
      <b/>
      <sz val="11"/>
      <name val="Avalon"/>
      <family val="2"/>
    </font>
    <font>
      <sz val="9"/>
      <name val="Avalo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5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0" xfId="54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4" fontId="4" fillId="0" borderId="0" xfId="54" applyNumberFormat="1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4" fontId="4" fillId="0" borderId="0" xfId="54" applyNumberFormat="1" applyFont="1" applyBorder="1" applyAlignment="1">
      <alignment vertical="center"/>
      <protection/>
    </xf>
    <xf numFmtId="3" fontId="9" fillId="0" borderId="0" xfId="54" applyNumberFormat="1" applyFont="1" applyFill="1" applyBorder="1" applyAlignment="1" quotePrefix="1">
      <alignment horizontal="left" vertical="center"/>
      <protection/>
    </xf>
    <xf numFmtId="164" fontId="3" fillId="0" borderId="0" xfId="47" applyFont="1" applyFill="1" applyAlignment="1">
      <alignment vertical="center"/>
    </xf>
    <xf numFmtId="3" fontId="3" fillId="0" borderId="0" xfId="54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54" applyFont="1" applyFill="1" applyAlignment="1">
      <alignment vertical="center"/>
      <protection/>
    </xf>
    <xf numFmtId="3" fontId="6" fillId="0" borderId="0" xfId="54" applyNumberFormat="1" applyFont="1" applyFill="1" applyBorder="1" applyAlignment="1">
      <alignment horizontal="centerContinuous" vertical="center"/>
      <protection/>
    </xf>
    <xf numFmtId="0" fontId="6" fillId="0" borderId="0" xfId="54" applyFont="1" applyFill="1" applyAlignment="1">
      <alignment horizontal="centerContinuous" vertical="center"/>
      <protection/>
    </xf>
    <xf numFmtId="0" fontId="3" fillId="0" borderId="0" xfId="0" applyFont="1" applyFill="1" applyAlignment="1" quotePrefix="1">
      <alignment horizontal="left" vertical="center"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8" fillId="0" borderId="10" xfId="53" applyNumberFormat="1" applyFont="1" applyFill="1" applyBorder="1" applyAlignment="1">
      <alignment horizontal="right"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3" fontId="9" fillId="0" borderId="0" xfId="54" applyNumberFormat="1" applyFont="1" applyFill="1" applyBorder="1" applyAlignment="1">
      <alignment vertical="center"/>
      <protection/>
    </xf>
    <xf numFmtId="0" fontId="3" fillId="0" borderId="0" xfId="0" applyFont="1" applyFill="1" applyAlignment="1" quotePrefix="1">
      <alignment horizontal="right" vertical="center"/>
    </xf>
    <xf numFmtId="4" fontId="3" fillId="0" borderId="0" xfId="54" applyNumberFormat="1" applyFont="1" applyFill="1" applyBorder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3" fillId="0" borderId="0" xfId="54" applyNumberFormat="1" applyFont="1" applyFill="1" applyAlignment="1">
      <alignment vertical="center"/>
      <protection/>
    </xf>
    <xf numFmtId="4" fontId="6" fillId="0" borderId="0" xfId="54" applyNumberFormat="1" applyFont="1" applyFill="1" applyBorder="1" applyAlignment="1">
      <alignment horizontal="centerContinuous" vertical="center"/>
      <protection/>
    </xf>
    <xf numFmtId="4" fontId="6" fillId="0" borderId="0" xfId="54" applyNumberFormat="1" applyFont="1" applyFill="1" applyAlignment="1">
      <alignment horizontal="centerContinuous" vertical="center"/>
      <protection/>
    </xf>
    <xf numFmtId="49" fontId="8" fillId="0" borderId="10" xfId="53" applyNumberFormat="1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3" fontId="6" fillId="0" borderId="0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Border="1" applyAlignment="1">
      <alignment vertical="center"/>
      <protection/>
    </xf>
    <xf numFmtId="164" fontId="7" fillId="0" borderId="14" xfId="47" applyFont="1" applyFill="1" applyBorder="1" applyAlignment="1">
      <alignment vertical="center"/>
    </xf>
    <xf numFmtId="4" fontId="4" fillId="0" borderId="15" xfId="54" applyNumberFormat="1" applyFont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 quotePrefix="1">
      <alignment horizontal="left" vertical="center"/>
    </xf>
    <xf numFmtId="0" fontId="3" fillId="0" borderId="15" xfId="0" applyFont="1" applyFill="1" applyBorder="1" applyAlignment="1" quotePrefix="1">
      <alignment horizontal="left" vertical="center"/>
    </xf>
    <xf numFmtId="3" fontId="3" fillId="0" borderId="0" xfId="54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 quotePrefix="1">
      <alignment horizontal="center" vertical="center"/>
      <protection/>
    </xf>
    <xf numFmtId="3" fontId="9" fillId="0" borderId="0" xfId="54" applyNumberFormat="1" applyFont="1" applyFill="1" applyBorder="1" applyAlignment="1">
      <alignment horizontal="justify" vertical="center"/>
      <protection/>
    </xf>
    <xf numFmtId="3" fontId="9" fillId="0" borderId="0" xfId="54" applyNumberFormat="1" applyFont="1" applyFill="1" applyBorder="1" applyAlignment="1" quotePrefix="1">
      <alignment horizontal="justify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164" fontId="7" fillId="0" borderId="13" xfId="47" applyFont="1" applyFill="1" applyBorder="1" applyAlignment="1">
      <alignment horizontal="centerContinuous" vertical="center"/>
    </xf>
    <xf numFmtId="164" fontId="7" fillId="0" borderId="14" xfId="47" applyFont="1" applyFill="1" applyBorder="1" applyAlignment="1">
      <alignment horizontal="centerContinuous" vertical="center"/>
    </xf>
    <xf numFmtId="164" fontId="7" fillId="0" borderId="15" xfId="47" applyFont="1" applyFill="1" applyBorder="1" applyAlignment="1">
      <alignment horizontal="centerContinuous" vertical="center"/>
    </xf>
    <xf numFmtId="164" fontId="7" fillId="0" borderId="13" xfId="47" applyFont="1" applyFill="1" applyBorder="1" applyAlignment="1">
      <alignment horizontal="right" vertical="center"/>
    </xf>
    <xf numFmtId="164" fontId="7" fillId="0" borderId="14" xfId="47" applyFont="1" applyFill="1" applyBorder="1" applyAlignment="1">
      <alignment horizontal="right" vertical="center"/>
    </xf>
    <xf numFmtId="164" fontId="7" fillId="0" borderId="15" xfId="47" applyFont="1" applyFill="1" applyBorder="1" applyAlignment="1">
      <alignment horizontal="right" vertical="center"/>
    </xf>
    <xf numFmtId="164" fontId="7" fillId="0" borderId="13" xfId="47" applyFont="1" applyFill="1" applyBorder="1" applyAlignment="1">
      <alignment vertical="center"/>
    </xf>
    <xf numFmtId="164" fontId="7" fillId="0" borderId="15" xfId="47" applyFont="1" applyFill="1" applyBorder="1" applyAlignment="1">
      <alignment vertical="center"/>
    </xf>
    <xf numFmtId="164" fontId="8" fillId="0" borderId="14" xfId="47" applyFont="1" applyFill="1" applyBorder="1" applyAlignment="1">
      <alignment horizontal="centerContinuous" vertical="center"/>
    </xf>
    <xf numFmtId="49" fontId="8" fillId="0" borderId="10" xfId="53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>
      <alignment horizontal="center" vertical="center"/>
      <protection/>
    </xf>
    <xf numFmtId="4" fontId="7" fillId="0" borderId="14" xfId="47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left" vertical="center"/>
    </xf>
    <xf numFmtId="3" fontId="5" fillId="0" borderId="0" xfId="54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>
      <alignment horizontal="justify" vertical="center"/>
      <protection/>
    </xf>
    <xf numFmtId="3" fontId="9" fillId="0" borderId="0" xfId="54" applyNumberFormat="1" applyFont="1" applyFill="1" applyBorder="1" applyAlignment="1" quotePrefix="1">
      <alignment horizontal="justify" vertical="center"/>
      <protection/>
    </xf>
    <xf numFmtId="3" fontId="5" fillId="0" borderId="16" xfId="53" applyNumberFormat="1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 quotePrefix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3" fontId="5" fillId="0" borderId="17" xfId="53" applyNumberFormat="1" applyFont="1" applyFill="1" applyBorder="1" applyAlignment="1">
      <alignment horizontal="center" vertical="center" wrapText="1"/>
      <protection/>
    </xf>
    <xf numFmtId="3" fontId="5" fillId="0" borderId="18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3" fontId="5" fillId="0" borderId="20" xfId="53" applyNumberFormat="1" applyFont="1" applyFill="1" applyBorder="1" applyAlignment="1">
      <alignment horizontal="center" vertical="center" wrapText="1"/>
      <protection/>
    </xf>
    <xf numFmtId="3" fontId="5" fillId="0" borderId="21" xfId="53" applyNumberFormat="1" applyFont="1" applyFill="1" applyBorder="1" applyAlignment="1">
      <alignment horizontal="center" vertical="center" wrapText="1"/>
      <protection/>
    </xf>
    <xf numFmtId="3" fontId="5" fillId="0" borderId="22" xfId="53" applyNumberFormat="1" applyFont="1" applyFill="1" applyBorder="1" applyAlignment="1">
      <alignment horizontal="center" vertical="center" wrapText="1"/>
      <protection/>
    </xf>
    <xf numFmtId="3" fontId="5" fillId="0" borderId="23" xfId="53" applyNumberFormat="1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/>
      <protection/>
    </xf>
    <xf numFmtId="0" fontId="5" fillId="0" borderId="25" xfId="54" applyFont="1" applyFill="1" applyBorder="1" applyAlignment="1">
      <alignment horizontal="center" vertical="center"/>
      <protection/>
    </xf>
    <xf numFmtId="0" fontId="5" fillId="0" borderId="26" xfId="54" applyFont="1" applyFill="1" applyBorder="1" applyAlignment="1">
      <alignment horizontal="center" vertical="center"/>
      <protection/>
    </xf>
    <xf numFmtId="3" fontId="6" fillId="0" borderId="0" xfId="54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>
      <alignment horizontal="left" vertical="center"/>
      <protection/>
    </xf>
    <xf numFmtId="3" fontId="26" fillId="0" borderId="0" xfId="54" applyNumberFormat="1" applyFont="1" applyFill="1" applyBorder="1" applyAlignment="1">
      <alignment vertical="center"/>
      <protection/>
    </xf>
    <xf numFmtId="3" fontId="8" fillId="0" borderId="0" xfId="54" applyNumberFormat="1" applyFont="1" applyFill="1" applyBorder="1" applyAlignment="1">
      <alignment horizontal="center" vertical="center"/>
      <protection/>
    </xf>
    <xf numFmtId="3" fontId="6" fillId="0" borderId="0" xfId="54" applyNumberFormat="1" applyFont="1" applyFill="1" applyBorder="1" applyAlignment="1">
      <alignment horizontal="center" vertical="center"/>
      <protection/>
    </xf>
    <xf numFmtId="3" fontId="3" fillId="0" borderId="0" xfId="54" applyNumberFormat="1" applyFont="1" applyFill="1" applyBorder="1" applyAlignment="1">
      <alignment horizontal="left" vertical="center"/>
      <protection/>
    </xf>
    <xf numFmtId="3" fontId="3" fillId="0" borderId="27" xfId="54" applyNumberFormat="1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4 (2)" xfId="53"/>
    <cellStyle name="Normal_NETOS (2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0"/>
  <sheetViews>
    <sheetView view="pageBreakPreview" zoomScale="110" zoomScaleSheetLayoutView="110" zoomScalePageLayoutView="0" workbookViewId="0" topLeftCell="B19">
      <selection activeCell="B27" sqref="B27:I27"/>
    </sheetView>
  </sheetViews>
  <sheetFormatPr defaultColWidth="11.421875" defaultRowHeight="12.75"/>
  <cols>
    <col min="1" max="1" width="0" style="2" hidden="1" customWidth="1"/>
    <col min="2" max="2" width="9.8515625" style="41" customWidth="1"/>
    <col min="3" max="3" width="13.421875" style="14" customWidth="1"/>
    <col min="4" max="5" width="19.7109375" style="14" customWidth="1"/>
    <col min="6" max="6" width="14.28125" style="14" bestFit="1" customWidth="1"/>
    <col min="7" max="7" width="12.28125" style="14" customWidth="1"/>
    <col min="8" max="8" width="3.28125" style="14" customWidth="1"/>
    <col min="9" max="9" width="11.28125" style="14" customWidth="1"/>
    <col min="10" max="10" width="13.140625" style="14" customWidth="1"/>
    <col min="11" max="11" width="16.7109375" style="14" customWidth="1"/>
    <col min="12" max="12" width="11.421875" style="1" customWidth="1"/>
    <col min="13" max="16384" width="11.421875" style="2" customWidth="1"/>
  </cols>
  <sheetData>
    <row r="1" spans="2:7" ht="16.5">
      <c r="B1" s="66"/>
      <c r="C1" s="66"/>
      <c r="D1" s="66"/>
      <c r="E1" s="66"/>
      <c r="F1" s="66"/>
      <c r="G1" s="13"/>
    </row>
    <row r="2" spans="2:7" ht="16.5">
      <c r="B2" s="66" t="s">
        <v>49</v>
      </c>
      <c r="C2" s="66"/>
      <c r="D2" s="66"/>
      <c r="E2" s="66"/>
      <c r="F2" s="66"/>
      <c r="G2" s="13"/>
    </row>
    <row r="3" spans="2:12" ht="16.5">
      <c r="B3" s="66" t="s">
        <v>40</v>
      </c>
      <c r="C3" s="66"/>
      <c r="D3" s="66"/>
      <c r="E3" s="66"/>
      <c r="F3" s="66"/>
      <c r="G3" s="16"/>
      <c r="H3" s="16"/>
      <c r="I3" s="16"/>
      <c r="J3" s="16"/>
      <c r="K3" s="17"/>
      <c r="L3" s="3"/>
    </row>
    <row r="4" spans="2:12" ht="16.5">
      <c r="B4" s="33"/>
      <c r="C4" s="33"/>
      <c r="D4" s="33"/>
      <c r="E4" s="33"/>
      <c r="F4" s="33"/>
      <c r="G4" s="16"/>
      <c r="H4" s="16"/>
      <c r="I4" s="16"/>
      <c r="J4" s="16"/>
      <c r="K4" s="17"/>
      <c r="L4" s="3"/>
    </row>
    <row r="5" spans="2:12" s="6" customFormat="1" ht="15.75" customHeight="1">
      <c r="B5" s="67" t="s">
        <v>41</v>
      </c>
      <c r="C5" s="69" t="s">
        <v>5</v>
      </c>
      <c r="D5" s="69" t="s">
        <v>31</v>
      </c>
      <c r="E5" s="71" t="s">
        <v>38</v>
      </c>
      <c r="F5" s="71" t="s">
        <v>42</v>
      </c>
      <c r="G5" s="17"/>
      <c r="H5" s="17"/>
      <c r="I5" s="17"/>
      <c r="K5" s="17"/>
      <c r="L5" s="5"/>
    </row>
    <row r="6" spans="2:12" s="6" customFormat="1" ht="16.5" customHeight="1">
      <c r="B6" s="68"/>
      <c r="C6" s="70"/>
      <c r="D6" s="70"/>
      <c r="E6" s="71"/>
      <c r="F6" s="71"/>
      <c r="G6" s="17"/>
      <c r="H6" s="17"/>
      <c r="I6" s="17"/>
      <c r="K6" s="17"/>
      <c r="L6" s="5"/>
    </row>
    <row r="7" spans="2:11" ht="16.5">
      <c r="B7" s="18"/>
      <c r="C7" s="47"/>
      <c r="D7" s="50"/>
      <c r="E7" s="53"/>
      <c r="F7" s="39"/>
      <c r="G7" s="17"/>
      <c r="H7" s="17"/>
      <c r="I7" s="17"/>
      <c r="K7" s="17"/>
    </row>
    <row r="8" spans="2:11" ht="16.5">
      <c r="B8" s="63" t="s">
        <v>54</v>
      </c>
      <c r="C8" s="55" t="s">
        <v>50</v>
      </c>
      <c r="D8" s="51">
        <v>35873.2</v>
      </c>
      <c r="E8" s="36">
        <v>19380.1</v>
      </c>
      <c r="F8" s="36">
        <f>D8+E8</f>
        <v>55253.299999999996</v>
      </c>
      <c r="G8" s="17"/>
      <c r="H8" s="17"/>
      <c r="I8" s="17"/>
      <c r="K8" s="17"/>
    </row>
    <row r="9" spans="2:11" ht="16.5">
      <c r="B9" s="63"/>
      <c r="C9" s="55" t="s">
        <v>51</v>
      </c>
      <c r="D9" s="51">
        <v>35873.2</v>
      </c>
      <c r="E9" s="36">
        <v>12581.6</v>
      </c>
      <c r="F9" s="36">
        <f>D9+E9</f>
        <v>48454.799999999996</v>
      </c>
      <c r="G9" s="17"/>
      <c r="H9" s="17"/>
      <c r="I9" s="17"/>
      <c r="K9" s="17"/>
    </row>
    <row r="10" spans="2:11" ht="16.5">
      <c r="B10" s="63"/>
      <c r="C10" s="55" t="s">
        <v>52</v>
      </c>
      <c r="D10" s="51">
        <v>35873.2</v>
      </c>
      <c r="E10" s="36">
        <v>8035.4</v>
      </c>
      <c r="F10" s="36">
        <f>D10+E10</f>
        <v>43908.6</v>
      </c>
      <c r="G10" s="17"/>
      <c r="H10" s="17"/>
      <c r="I10" s="17"/>
      <c r="K10" s="17"/>
    </row>
    <row r="11" spans="2:11" ht="16.5">
      <c r="B11" s="63"/>
      <c r="C11" s="55" t="s">
        <v>53</v>
      </c>
      <c r="D11" s="51">
        <v>35873.2</v>
      </c>
      <c r="E11" s="36">
        <v>5287.3</v>
      </c>
      <c r="F11" s="36">
        <f>D11+E11</f>
        <v>41160.5</v>
      </c>
      <c r="G11" s="17"/>
      <c r="H11" s="17"/>
      <c r="I11" s="17"/>
      <c r="K11" s="17"/>
    </row>
    <row r="12" spans="2:11" ht="16.5">
      <c r="B12" s="18"/>
      <c r="C12" s="48"/>
      <c r="D12" s="51"/>
      <c r="E12" s="36"/>
      <c r="F12" s="59"/>
      <c r="G12" s="17"/>
      <c r="H12" s="17"/>
      <c r="I12" s="17"/>
      <c r="K12" s="17"/>
    </row>
    <row r="13" spans="2:11" ht="17.25" customHeight="1">
      <c r="B13" s="64" t="s">
        <v>55</v>
      </c>
      <c r="C13" s="55" t="s">
        <v>50</v>
      </c>
      <c r="D13" s="51">
        <v>26771</v>
      </c>
      <c r="E13" s="36">
        <v>10743.3</v>
      </c>
      <c r="F13" s="36">
        <f>D13+E13</f>
        <v>37514.3</v>
      </c>
      <c r="G13" s="17"/>
      <c r="H13" s="17"/>
      <c r="I13" s="17"/>
      <c r="K13" s="17"/>
    </row>
    <row r="14" spans="2:11" ht="16.5">
      <c r="B14" s="64"/>
      <c r="C14" s="55" t="s">
        <v>51</v>
      </c>
      <c r="D14" s="51">
        <v>26771</v>
      </c>
      <c r="E14" s="36">
        <v>6688.1</v>
      </c>
      <c r="F14" s="36">
        <f>D14+E14</f>
        <v>33459.1</v>
      </c>
      <c r="G14" s="17"/>
      <c r="H14" s="17"/>
      <c r="I14" s="17"/>
      <c r="K14" s="17"/>
    </row>
    <row r="15" spans="2:11" ht="16.5">
      <c r="B15" s="64"/>
      <c r="C15" s="55" t="s">
        <v>52</v>
      </c>
      <c r="D15" s="51">
        <v>26771</v>
      </c>
      <c r="E15" s="36">
        <v>3902.9</v>
      </c>
      <c r="F15" s="36">
        <f>D15+E15</f>
        <v>30673.9</v>
      </c>
      <c r="G15" s="17"/>
      <c r="H15" s="17"/>
      <c r="I15" s="17"/>
      <c r="K15" s="17"/>
    </row>
    <row r="16" spans="2:11" ht="16.5">
      <c r="B16" s="64"/>
      <c r="C16" s="55" t="s">
        <v>53</v>
      </c>
      <c r="D16" s="51">
        <v>26771</v>
      </c>
      <c r="E16" s="36">
        <v>2155.8</v>
      </c>
      <c r="F16" s="36">
        <f>D16+E16</f>
        <v>28926.8</v>
      </c>
      <c r="G16" s="17"/>
      <c r="H16" s="17"/>
      <c r="I16" s="17"/>
      <c r="K16" s="17"/>
    </row>
    <row r="17" spans="2:11" ht="16.5">
      <c r="B17" s="56"/>
      <c r="C17" s="48"/>
      <c r="D17" s="51"/>
      <c r="E17" s="36"/>
      <c r="F17" s="36"/>
      <c r="G17" s="17"/>
      <c r="H17" s="17"/>
      <c r="I17" s="17"/>
      <c r="K17" s="17"/>
    </row>
    <row r="18" spans="2:11" ht="16.5">
      <c r="B18" s="64" t="s">
        <v>56</v>
      </c>
      <c r="C18" s="55" t="s">
        <v>50</v>
      </c>
      <c r="D18" s="51">
        <v>20436</v>
      </c>
      <c r="E18" s="36">
        <v>8070</v>
      </c>
      <c r="F18" s="36">
        <f>D18+E18</f>
        <v>28506</v>
      </c>
      <c r="G18" s="17"/>
      <c r="H18" s="17"/>
      <c r="I18" s="17"/>
      <c r="K18" s="17"/>
    </row>
    <row r="19" spans="2:11" ht="16.5">
      <c r="B19" s="64"/>
      <c r="C19" s="55" t="s">
        <v>51</v>
      </c>
      <c r="D19" s="51">
        <v>20436</v>
      </c>
      <c r="E19" s="36">
        <v>4256</v>
      </c>
      <c r="F19" s="36">
        <f>D19+E19</f>
        <v>24692</v>
      </c>
      <c r="G19" s="17"/>
      <c r="H19" s="17"/>
      <c r="I19" s="17"/>
      <c r="K19" s="17"/>
    </row>
    <row r="20" spans="2:11" ht="16.5">
      <c r="B20" s="64"/>
      <c r="C20" s="55" t="s">
        <v>52</v>
      </c>
      <c r="D20" s="51">
        <v>20436</v>
      </c>
      <c r="E20" s="36">
        <v>1748.9</v>
      </c>
      <c r="F20" s="36">
        <f>D20+E20</f>
        <v>22184.9</v>
      </c>
      <c r="G20" s="17"/>
      <c r="H20" s="17"/>
      <c r="I20" s="17"/>
      <c r="K20" s="17"/>
    </row>
    <row r="21" spans="2:11" ht="16.5">
      <c r="B21" s="64"/>
      <c r="C21" s="55" t="s">
        <v>53</v>
      </c>
      <c r="D21" s="51">
        <v>20436</v>
      </c>
      <c r="E21" s="58">
        <v>268.7</v>
      </c>
      <c r="F21" s="36">
        <f>D21+E21</f>
        <v>20704.7</v>
      </c>
      <c r="G21" s="17"/>
      <c r="H21" s="17"/>
      <c r="I21" s="17"/>
      <c r="K21" s="17"/>
    </row>
    <row r="22" spans="1:11" s="1" customFormat="1" ht="17.25" thickBot="1">
      <c r="A22" s="2"/>
      <c r="B22" s="20"/>
      <c r="C22" s="49"/>
      <c r="D22" s="52"/>
      <c r="E22" s="54"/>
      <c r="F22" s="40"/>
      <c r="G22" s="17"/>
      <c r="H22" s="17"/>
      <c r="I22" s="17"/>
      <c r="J22" s="14"/>
      <c r="K22" s="17"/>
    </row>
    <row r="23" spans="1:11" s="1" customFormat="1" ht="17.25" thickTop="1">
      <c r="A23" s="2"/>
      <c r="B23" s="41"/>
      <c r="C23" s="21"/>
      <c r="D23" s="21"/>
      <c r="E23" s="21"/>
      <c r="F23" s="14"/>
      <c r="G23" s="14"/>
      <c r="H23" s="14"/>
      <c r="I23" s="14"/>
      <c r="J23" s="14"/>
      <c r="K23" s="14"/>
    </row>
    <row r="24" spans="1:11" s="1" customFormat="1" ht="16.5">
      <c r="A24" s="2"/>
      <c r="B24" s="41" t="s">
        <v>68</v>
      </c>
      <c r="C24" s="21"/>
      <c r="D24" s="21"/>
      <c r="E24" s="21"/>
      <c r="F24" s="14"/>
      <c r="G24" s="14"/>
      <c r="H24" s="14"/>
      <c r="I24" s="14"/>
      <c r="J24" s="14"/>
      <c r="K24" s="14"/>
    </row>
    <row r="25" spans="2:4" ht="16.5">
      <c r="B25" s="65" t="s">
        <v>69</v>
      </c>
      <c r="C25" s="65"/>
      <c r="D25" s="65"/>
    </row>
    <row r="26" ht="16.5">
      <c r="B26" s="57"/>
    </row>
    <row r="27" spans="2:9" ht="16.5">
      <c r="B27" s="81" t="s">
        <v>71</v>
      </c>
      <c r="C27" s="81"/>
      <c r="D27" s="81"/>
      <c r="E27" s="81"/>
      <c r="F27" s="81"/>
      <c r="G27" s="81"/>
      <c r="H27" s="81"/>
      <c r="I27" s="81"/>
    </row>
    <row r="28" spans="2:8" ht="6" customHeight="1">
      <c r="B28" s="61"/>
      <c r="C28" s="62"/>
      <c r="D28" s="62"/>
      <c r="E28" s="62"/>
      <c r="F28" s="62"/>
      <c r="G28" s="62"/>
      <c r="H28" s="62"/>
    </row>
    <row r="29" spans="2:8" ht="16.5">
      <c r="B29" s="61" t="s">
        <v>36</v>
      </c>
      <c r="C29" s="62"/>
      <c r="D29" s="62"/>
      <c r="E29" s="62"/>
      <c r="F29" s="62"/>
      <c r="G29" s="62"/>
      <c r="H29" s="62"/>
    </row>
    <row r="30" spans="2:11" ht="16.5">
      <c r="B30" s="61" t="s">
        <v>37</v>
      </c>
      <c r="C30" s="62"/>
      <c r="D30" s="62"/>
      <c r="E30" s="62"/>
      <c r="F30" s="62"/>
      <c r="G30" s="62"/>
      <c r="H30" s="62"/>
      <c r="K30" s="23"/>
    </row>
    <row r="31" spans="2:11" ht="16.5">
      <c r="B31" s="57"/>
      <c r="C31" s="44"/>
      <c r="D31" s="44"/>
      <c r="E31" s="44"/>
      <c r="F31" s="44"/>
      <c r="G31" s="44"/>
      <c r="H31" s="44"/>
      <c r="K31" s="23"/>
    </row>
    <row r="32" spans="2:12" ht="18" customHeight="1">
      <c r="B32" s="60" t="s">
        <v>57</v>
      </c>
      <c r="C32" s="26"/>
      <c r="D32" s="26" t="s">
        <v>54</v>
      </c>
      <c r="E32" s="26" t="s">
        <v>62</v>
      </c>
      <c r="F32" s="26"/>
      <c r="G32" s="26"/>
      <c r="H32" s="26"/>
      <c r="I32" s="26"/>
      <c r="J32" s="26"/>
      <c r="K32" s="26"/>
      <c r="L32" s="7"/>
    </row>
    <row r="33" ht="18" customHeight="1"/>
    <row r="34" spans="4:5" ht="18" customHeight="1">
      <c r="D34" s="14" t="s">
        <v>55</v>
      </c>
      <c r="E34" s="14" t="s">
        <v>63</v>
      </c>
    </row>
    <row r="35" spans="2:12" s="8" customFormat="1" ht="18" customHeight="1">
      <c r="B35" s="34"/>
      <c r="C35" s="27"/>
      <c r="D35" s="27"/>
      <c r="E35" s="14" t="s">
        <v>64</v>
      </c>
      <c r="F35" s="27"/>
      <c r="G35" s="27"/>
      <c r="H35" s="27"/>
      <c r="I35" s="27"/>
      <c r="J35" s="27"/>
      <c r="K35" s="27"/>
      <c r="L35" s="9"/>
    </row>
    <row r="36" spans="2:12" ht="16.5">
      <c r="B36" s="42"/>
      <c r="C36" s="26"/>
      <c r="D36" s="26"/>
      <c r="E36" s="26" t="s">
        <v>65</v>
      </c>
      <c r="F36" s="26"/>
      <c r="G36" s="26"/>
      <c r="H36" s="26"/>
      <c r="I36" s="26"/>
      <c r="J36" s="26"/>
      <c r="K36" s="26"/>
      <c r="L36" s="7"/>
    </row>
    <row r="37" spans="2:12" ht="16.5">
      <c r="B37" s="42"/>
      <c r="C37" s="26"/>
      <c r="D37" s="26"/>
      <c r="E37" s="26"/>
      <c r="F37" s="26"/>
      <c r="G37" s="26"/>
      <c r="H37" s="26"/>
      <c r="I37" s="26"/>
      <c r="J37" s="26"/>
      <c r="K37" s="26"/>
      <c r="L37" s="7"/>
    </row>
    <row r="38" spans="2:12" ht="16.5">
      <c r="B38" s="42"/>
      <c r="C38" s="26"/>
      <c r="D38" s="26" t="s">
        <v>43</v>
      </c>
      <c r="E38" s="26" t="s">
        <v>66</v>
      </c>
      <c r="F38" s="26"/>
      <c r="G38" s="26"/>
      <c r="H38" s="26"/>
      <c r="I38" s="26"/>
      <c r="J38" s="26"/>
      <c r="L38" s="7"/>
    </row>
    <row r="39" spans="2:12" ht="16.5">
      <c r="B39" s="57"/>
      <c r="C39" s="26"/>
      <c r="D39" s="26"/>
      <c r="E39" s="26" t="s">
        <v>67</v>
      </c>
      <c r="F39" s="26"/>
      <c r="G39" s="26"/>
      <c r="H39" s="26"/>
      <c r="I39" s="26"/>
      <c r="J39" s="26"/>
      <c r="K39" s="23"/>
      <c r="L39" s="7"/>
    </row>
    <row r="40" ht="16.5">
      <c r="K40" s="23"/>
    </row>
  </sheetData>
  <sheetProtection/>
  <mergeCells count="16">
    <mergeCell ref="B1:F1"/>
    <mergeCell ref="B2:F2"/>
    <mergeCell ref="B3:F3"/>
    <mergeCell ref="B5:B6"/>
    <mergeCell ref="C5:C6"/>
    <mergeCell ref="D5:D6"/>
    <mergeCell ref="E5:E6"/>
    <mergeCell ref="F5:F6"/>
    <mergeCell ref="B30:H30"/>
    <mergeCell ref="B8:B11"/>
    <mergeCell ref="B13:B16"/>
    <mergeCell ref="B18:B21"/>
    <mergeCell ref="B25:D25"/>
    <mergeCell ref="B28:H28"/>
    <mergeCell ref="B29:H29"/>
    <mergeCell ref="B27:I27"/>
  </mergeCells>
  <printOptions horizontalCentered="1"/>
  <pageMargins left="0.3937007874015748" right="0.3937007874015748" top="0.4724409448818898" bottom="0.3937007874015748" header="0.2755905511811024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view="pageBreakPreview" zoomScale="110" zoomScaleSheetLayoutView="110" zoomScalePageLayoutView="0" workbookViewId="0" topLeftCell="B13">
      <selection activeCell="B23" sqref="B23:H23"/>
    </sheetView>
  </sheetViews>
  <sheetFormatPr defaultColWidth="11.421875" defaultRowHeight="12.75"/>
  <cols>
    <col min="1" max="1" width="0" style="2" hidden="1" customWidth="1"/>
    <col min="2" max="2" width="9.8515625" style="41" customWidth="1"/>
    <col min="3" max="3" width="13.421875" style="14" customWidth="1"/>
    <col min="4" max="5" width="19.7109375" style="14" customWidth="1"/>
    <col min="6" max="6" width="14.28125" style="14" bestFit="1" customWidth="1"/>
    <col min="7" max="7" width="12.28125" style="14" customWidth="1"/>
    <col min="8" max="8" width="3.28125" style="14" customWidth="1"/>
    <col min="9" max="9" width="11.28125" style="14" customWidth="1"/>
    <col min="10" max="10" width="13.140625" style="14" customWidth="1"/>
    <col min="11" max="11" width="16.7109375" style="14" customWidth="1"/>
    <col min="12" max="12" width="11.421875" style="1" customWidth="1"/>
    <col min="13" max="16384" width="11.421875" style="2" customWidth="1"/>
  </cols>
  <sheetData>
    <row r="1" spans="2:7" ht="16.5">
      <c r="B1" s="66"/>
      <c r="C1" s="66"/>
      <c r="D1" s="66"/>
      <c r="E1" s="66"/>
      <c r="F1" s="66"/>
      <c r="G1" s="13"/>
    </row>
    <row r="2" spans="2:7" ht="16.5">
      <c r="B2" s="66" t="s">
        <v>39</v>
      </c>
      <c r="C2" s="66"/>
      <c r="D2" s="66"/>
      <c r="E2" s="66"/>
      <c r="F2" s="66"/>
      <c r="G2" s="13"/>
    </row>
    <row r="3" spans="2:12" ht="16.5">
      <c r="B3" s="66" t="s">
        <v>40</v>
      </c>
      <c r="C3" s="66"/>
      <c r="D3" s="66"/>
      <c r="E3" s="66"/>
      <c r="F3" s="66"/>
      <c r="G3" s="16"/>
      <c r="H3" s="16"/>
      <c r="I3" s="16"/>
      <c r="J3" s="16"/>
      <c r="K3" s="17"/>
      <c r="L3" s="3"/>
    </row>
    <row r="4" spans="2:12" ht="16.5">
      <c r="B4" s="33"/>
      <c r="C4" s="33"/>
      <c r="D4" s="33"/>
      <c r="E4" s="33"/>
      <c r="F4" s="33"/>
      <c r="G4" s="16"/>
      <c r="H4" s="16"/>
      <c r="I4" s="16"/>
      <c r="J4" s="16"/>
      <c r="K4" s="17"/>
      <c r="L4" s="3"/>
    </row>
    <row r="5" spans="2:12" s="6" customFormat="1" ht="15.75" customHeight="1">
      <c r="B5" s="67" t="s">
        <v>41</v>
      </c>
      <c r="C5" s="69" t="s">
        <v>5</v>
      </c>
      <c r="D5" s="69" t="s">
        <v>31</v>
      </c>
      <c r="E5" s="71" t="s">
        <v>38</v>
      </c>
      <c r="F5" s="71" t="s">
        <v>42</v>
      </c>
      <c r="G5" s="17"/>
      <c r="H5" s="17"/>
      <c r="I5" s="17"/>
      <c r="K5" s="17"/>
      <c r="L5" s="5"/>
    </row>
    <row r="6" spans="2:12" s="6" customFormat="1" ht="16.5" customHeight="1">
      <c r="B6" s="68"/>
      <c r="C6" s="70"/>
      <c r="D6" s="70"/>
      <c r="E6" s="71"/>
      <c r="F6" s="71"/>
      <c r="G6" s="17"/>
      <c r="H6" s="17"/>
      <c r="I6" s="17"/>
      <c r="K6" s="17"/>
      <c r="L6" s="5"/>
    </row>
    <row r="7" spans="2:11" ht="16.5">
      <c r="B7" s="18"/>
      <c r="C7" s="47"/>
      <c r="D7" s="50"/>
      <c r="E7" s="53"/>
      <c r="F7" s="39"/>
      <c r="G7" s="17"/>
      <c r="H7" s="17"/>
      <c r="I7" s="17"/>
      <c r="K7" s="17"/>
    </row>
    <row r="8" spans="2:11" ht="17.25" customHeight="1">
      <c r="B8" s="64" t="s">
        <v>43</v>
      </c>
      <c r="C8" s="55" t="s">
        <v>44</v>
      </c>
      <c r="D8" s="51">
        <v>17085.8</v>
      </c>
      <c r="E8" s="36">
        <v>10910.3</v>
      </c>
      <c r="F8" s="36">
        <f>D8+E8</f>
        <v>27996.1</v>
      </c>
      <c r="G8" s="17"/>
      <c r="H8" s="17"/>
      <c r="I8" s="17"/>
      <c r="K8" s="17"/>
    </row>
    <row r="9" spans="2:11" ht="16.5">
      <c r="B9" s="64"/>
      <c r="C9" s="55" t="s">
        <v>45</v>
      </c>
      <c r="D9" s="51">
        <v>17085.8</v>
      </c>
      <c r="E9" s="36">
        <v>7371.4</v>
      </c>
      <c r="F9" s="36">
        <f>D9+E9</f>
        <v>24457.199999999997</v>
      </c>
      <c r="G9" s="17"/>
      <c r="H9" s="17"/>
      <c r="I9" s="17"/>
      <c r="K9" s="17"/>
    </row>
    <row r="10" spans="2:11" ht="16.5">
      <c r="B10" s="64"/>
      <c r="C10" s="55" t="s">
        <v>46</v>
      </c>
      <c r="D10" s="51">
        <v>17085.8</v>
      </c>
      <c r="E10" s="36">
        <v>4872.5</v>
      </c>
      <c r="F10" s="36">
        <f>D10+E10</f>
        <v>21958.3</v>
      </c>
      <c r="G10" s="17"/>
      <c r="H10" s="17"/>
      <c r="I10" s="17"/>
      <c r="K10" s="17"/>
    </row>
    <row r="11" spans="2:11" ht="16.5">
      <c r="B11" s="64"/>
      <c r="C11" s="55" t="s">
        <v>47</v>
      </c>
      <c r="D11" s="51">
        <v>17085.8</v>
      </c>
      <c r="E11" s="36">
        <v>3191.5</v>
      </c>
      <c r="F11" s="36">
        <f>D11+E11</f>
        <v>20277.3</v>
      </c>
      <c r="G11" s="17"/>
      <c r="H11" s="17"/>
      <c r="I11" s="17"/>
      <c r="K11" s="17"/>
    </row>
    <row r="12" spans="2:11" ht="16.5">
      <c r="B12" s="56"/>
      <c r="C12" s="48"/>
      <c r="D12" s="51"/>
      <c r="E12" s="36"/>
      <c r="F12" s="36"/>
      <c r="G12" s="17"/>
      <c r="H12" s="17"/>
      <c r="I12" s="17"/>
      <c r="K12" s="17"/>
    </row>
    <row r="13" spans="2:11" ht="16.5">
      <c r="B13" s="64" t="s">
        <v>48</v>
      </c>
      <c r="C13" s="55" t="s">
        <v>44</v>
      </c>
      <c r="D13" s="51">
        <v>13668.7</v>
      </c>
      <c r="E13" s="36">
        <v>8819.6</v>
      </c>
      <c r="F13" s="36">
        <f>D13+E13</f>
        <v>22488.300000000003</v>
      </c>
      <c r="G13" s="17"/>
      <c r="H13" s="17"/>
      <c r="I13" s="17"/>
      <c r="K13" s="17"/>
    </row>
    <row r="14" spans="2:11" ht="16.5">
      <c r="B14" s="64"/>
      <c r="C14" s="55" t="s">
        <v>45</v>
      </c>
      <c r="D14" s="51">
        <v>13668.7</v>
      </c>
      <c r="E14" s="36">
        <v>4544.7</v>
      </c>
      <c r="F14" s="36">
        <f>D14+E14</f>
        <v>18213.4</v>
      </c>
      <c r="G14" s="17"/>
      <c r="H14" s="17"/>
      <c r="I14" s="17"/>
      <c r="K14" s="17"/>
    </row>
    <row r="15" spans="2:11" ht="16.5">
      <c r="B15" s="64"/>
      <c r="C15" s="55" t="s">
        <v>46</v>
      </c>
      <c r="D15" s="51">
        <v>13668.7</v>
      </c>
      <c r="E15" s="36">
        <v>1725.5</v>
      </c>
      <c r="F15" s="36">
        <f>D15+E15</f>
        <v>15394.2</v>
      </c>
      <c r="G15" s="17"/>
      <c r="H15" s="17"/>
      <c r="I15" s="17"/>
      <c r="K15" s="17"/>
    </row>
    <row r="16" spans="2:11" ht="16.5">
      <c r="B16" s="64"/>
      <c r="C16" s="55" t="s">
        <v>47</v>
      </c>
      <c r="D16" s="51">
        <v>13668.7</v>
      </c>
      <c r="E16" s="58">
        <v>0</v>
      </c>
      <c r="F16" s="36">
        <f>D16+E16</f>
        <v>13668.7</v>
      </c>
      <c r="G16" s="17"/>
      <c r="H16" s="17"/>
      <c r="I16" s="17"/>
      <c r="K16" s="17"/>
    </row>
    <row r="17" spans="1:11" s="1" customFormat="1" ht="17.25" thickBot="1">
      <c r="A17" s="2"/>
      <c r="B17" s="20"/>
      <c r="C17" s="49"/>
      <c r="D17" s="52"/>
      <c r="E17" s="54"/>
      <c r="F17" s="40"/>
      <c r="G17" s="17"/>
      <c r="H17" s="17"/>
      <c r="I17" s="17"/>
      <c r="J17" s="14"/>
      <c r="K17" s="17"/>
    </row>
    <row r="18" spans="1:11" s="1" customFormat="1" ht="17.25" thickTop="1">
      <c r="A18" s="2"/>
      <c r="B18" s="41"/>
      <c r="C18" s="21"/>
      <c r="D18" s="21"/>
      <c r="E18" s="21"/>
      <c r="F18" s="14"/>
      <c r="G18" s="14"/>
      <c r="H18" s="14"/>
      <c r="I18" s="14"/>
      <c r="J18" s="14"/>
      <c r="K18" s="14"/>
    </row>
    <row r="19" spans="2:4" ht="16.5">
      <c r="B19" s="65" t="s">
        <v>6</v>
      </c>
      <c r="C19" s="65"/>
      <c r="D19" s="65"/>
    </row>
    <row r="20" ht="16.5">
      <c r="B20" s="57"/>
    </row>
    <row r="21" spans="2:8" ht="16.5">
      <c r="B21" s="61" t="s">
        <v>72</v>
      </c>
      <c r="C21" s="62"/>
      <c r="D21" s="62"/>
      <c r="E21" s="62"/>
      <c r="F21" s="62"/>
      <c r="G21" s="62"/>
      <c r="H21" s="62"/>
    </row>
    <row r="22" spans="2:8" ht="16.5">
      <c r="B22" s="61" t="s">
        <v>70</v>
      </c>
      <c r="C22" s="62"/>
      <c r="D22" s="62"/>
      <c r="E22" s="62"/>
      <c r="F22" s="62"/>
      <c r="G22" s="62"/>
      <c r="H22" s="62"/>
    </row>
    <row r="23" spans="2:8" ht="16.5">
      <c r="B23" s="61" t="s">
        <v>36</v>
      </c>
      <c r="C23" s="62"/>
      <c r="D23" s="62"/>
      <c r="E23" s="62"/>
      <c r="F23" s="62"/>
      <c r="G23" s="62"/>
      <c r="H23" s="62"/>
    </row>
    <row r="24" spans="2:11" ht="16.5">
      <c r="B24" s="61" t="s">
        <v>37</v>
      </c>
      <c r="C24" s="62"/>
      <c r="D24" s="62"/>
      <c r="E24" s="62"/>
      <c r="F24" s="62"/>
      <c r="G24" s="62"/>
      <c r="H24" s="62"/>
      <c r="K24" s="23"/>
    </row>
    <row r="25" spans="2:11" ht="9.75" customHeight="1">
      <c r="B25" s="57"/>
      <c r="C25" s="44"/>
      <c r="D25" s="44"/>
      <c r="E25" s="44"/>
      <c r="F25" s="44"/>
      <c r="G25" s="44"/>
      <c r="H25" s="44"/>
      <c r="K25" s="23"/>
    </row>
    <row r="26" spans="2:12" ht="18" customHeight="1">
      <c r="B26" s="41" t="s">
        <v>57</v>
      </c>
      <c r="C26" s="26"/>
      <c r="D26" s="26" t="s">
        <v>43</v>
      </c>
      <c r="E26" s="26" t="s">
        <v>58</v>
      </c>
      <c r="F26" s="26"/>
      <c r="G26" s="26"/>
      <c r="H26" s="26"/>
      <c r="I26" s="26"/>
      <c r="J26" s="26"/>
      <c r="K26" s="26"/>
      <c r="L26" s="7"/>
    </row>
    <row r="27" ht="18" customHeight="1"/>
    <row r="28" spans="4:5" ht="18" customHeight="1">
      <c r="D28" s="14" t="s">
        <v>59</v>
      </c>
      <c r="E28" s="14" t="s">
        <v>60</v>
      </c>
    </row>
    <row r="29" spans="2:12" s="8" customFormat="1" ht="18" customHeight="1">
      <c r="B29" s="34"/>
      <c r="C29" s="27"/>
      <c r="D29" s="27"/>
      <c r="E29" s="14" t="s">
        <v>61</v>
      </c>
      <c r="F29" s="27"/>
      <c r="G29" s="27"/>
      <c r="H29" s="27"/>
      <c r="I29" s="27"/>
      <c r="J29" s="27"/>
      <c r="K29" s="27"/>
      <c r="L29" s="9"/>
    </row>
    <row r="30" spans="2:12" ht="16.5">
      <c r="B30" s="42"/>
      <c r="C30" s="26"/>
      <c r="D30" s="26"/>
      <c r="E30" s="26"/>
      <c r="F30" s="26"/>
      <c r="G30" s="26"/>
      <c r="H30" s="26"/>
      <c r="I30" s="26"/>
      <c r="J30" s="26"/>
      <c r="K30" s="26"/>
      <c r="L30" s="7"/>
    </row>
    <row r="31" spans="2:12" ht="16.5">
      <c r="B31" s="42"/>
      <c r="C31" s="26"/>
      <c r="D31" s="26"/>
      <c r="E31" s="26"/>
      <c r="F31" s="26"/>
      <c r="G31" s="26"/>
      <c r="H31" s="26"/>
      <c r="I31" s="26"/>
      <c r="J31" s="26"/>
      <c r="K31" s="26"/>
      <c r="L31" s="7"/>
    </row>
    <row r="32" spans="2:12" ht="16.5">
      <c r="B32" s="42"/>
      <c r="C32" s="26"/>
      <c r="D32" s="26"/>
      <c r="E32" s="26"/>
      <c r="F32" s="26"/>
      <c r="G32" s="26"/>
      <c r="H32" s="26"/>
      <c r="I32" s="26"/>
      <c r="J32" s="26"/>
      <c r="L32" s="7"/>
    </row>
    <row r="33" spans="2:12" ht="16.5">
      <c r="B33" s="57"/>
      <c r="C33" s="26"/>
      <c r="D33" s="26"/>
      <c r="E33" s="26"/>
      <c r="F33" s="26"/>
      <c r="G33" s="26"/>
      <c r="H33" s="26"/>
      <c r="I33" s="26"/>
      <c r="J33" s="26"/>
      <c r="K33" s="23"/>
      <c r="L33" s="7"/>
    </row>
    <row r="34" ht="16.5">
      <c r="K34" s="23"/>
    </row>
  </sheetData>
  <sheetProtection/>
  <mergeCells count="15">
    <mergeCell ref="B22:H22"/>
    <mergeCell ref="B23:H23"/>
    <mergeCell ref="B24:H24"/>
    <mergeCell ref="C5:C6"/>
    <mergeCell ref="D5:D6"/>
    <mergeCell ref="E5:E6"/>
    <mergeCell ref="F5:F6"/>
    <mergeCell ref="B1:F1"/>
    <mergeCell ref="B5:B6"/>
    <mergeCell ref="B8:B11"/>
    <mergeCell ref="B13:B16"/>
    <mergeCell ref="B19:D19"/>
    <mergeCell ref="B21:H21"/>
    <mergeCell ref="B2:F2"/>
    <mergeCell ref="B3:F3"/>
  </mergeCells>
  <printOptions horizontalCentered="1"/>
  <pageMargins left="0.3937007874015748" right="0.3937007874015748" top="0.4724409448818898" bottom="0.3937007874015748" header="0.2755905511811024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5"/>
  <sheetViews>
    <sheetView tabSelected="1" view="pageBreakPreview" zoomScale="110" zoomScaleSheetLayoutView="110" zoomScalePageLayoutView="0" workbookViewId="0" topLeftCell="B1">
      <selection activeCell="B1" sqref="B1:G1"/>
    </sheetView>
  </sheetViews>
  <sheetFormatPr defaultColWidth="11.421875" defaultRowHeight="12.75"/>
  <cols>
    <col min="1" max="1" width="0" style="2" hidden="1" customWidth="1"/>
    <col min="2" max="2" width="6.140625" style="12" customWidth="1"/>
    <col min="3" max="3" width="4.8515625" style="4" customWidth="1"/>
    <col min="4" max="4" width="13.421875" style="14" customWidth="1"/>
    <col min="5" max="6" width="19.7109375" style="14" customWidth="1"/>
    <col min="7" max="7" width="14.28125" style="14" bestFit="1" customWidth="1"/>
    <col min="8" max="8" width="12.28125" style="14" customWidth="1"/>
    <col min="9" max="9" width="3.28125" style="14" customWidth="1"/>
    <col min="10" max="10" width="11.28125" style="14" customWidth="1"/>
    <col min="11" max="11" width="13.140625" style="14" customWidth="1"/>
    <col min="12" max="12" width="16.7109375" style="14" customWidth="1"/>
    <col min="13" max="13" width="11.421875" style="1" customWidth="1"/>
    <col min="14" max="16384" width="11.421875" style="2" customWidth="1"/>
  </cols>
  <sheetData>
    <row r="1" spans="2:9" ht="16.5">
      <c r="B1" s="83" t="s">
        <v>73</v>
      </c>
      <c r="C1" s="83"/>
      <c r="D1" s="83"/>
      <c r="E1" s="83"/>
      <c r="F1" s="83"/>
      <c r="G1" s="83"/>
      <c r="H1" s="82"/>
      <c r="I1" s="82"/>
    </row>
    <row r="2" spans="2:9" ht="16.5">
      <c r="B2" s="84" t="s">
        <v>74</v>
      </c>
      <c r="C2" s="84"/>
      <c r="D2" s="84"/>
      <c r="E2" s="84"/>
      <c r="F2" s="84"/>
      <c r="G2" s="84"/>
      <c r="H2" s="82"/>
      <c r="I2" s="82"/>
    </row>
    <row r="3" spans="2:13" ht="16.5">
      <c r="B3" s="84" t="s">
        <v>0</v>
      </c>
      <c r="C3" s="84"/>
      <c r="D3" s="84"/>
      <c r="E3" s="84"/>
      <c r="F3" s="84"/>
      <c r="G3" s="84"/>
      <c r="H3" s="82"/>
      <c r="I3" s="82"/>
      <c r="J3" s="16"/>
      <c r="K3" s="16"/>
      <c r="L3" s="17"/>
      <c r="M3" s="3"/>
    </row>
    <row r="4" spans="2:13" ht="16.5">
      <c r="B4" s="80"/>
      <c r="C4" s="80"/>
      <c r="D4" s="80"/>
      <c r="E4" s="80"/>
      <c r="F4" s="80"/>
      <c r="G4" s="80"/>
      <c r="H4" s="80"/>
      <c r="I4" s="80"/>
      <c r="J4" s="16"/>
      <c r="K4" s="16"/>
      <c r="L4" s="17"/>
      <c r="M4" s="3"/>
    </row>
    <row r="5" spans="2:13" ht="16.5">
      <c r="B5" s="67" t="s">
        <v>1</v>
      </c>
      <c r="C5" s="72"/>
      <c r="D5" s="77" t="s">
        <v>34</v>
      </c>
      <c r="E5" s="78"/>
      <c r="F5" s="78"/>
      <c r="G5" s="79"/>
      <c r="H5" s="11"/>
      <c r="I5" s="11"/>
      <c r="J5" s="11"/>
      <c r="K5" s="11"/>
      <c r="L5" s="4"/>
      <c r="M5" s="3"/>
    </row>
    <row r="6" spans="2:13" s="6" customFormat="1" ht="15.75" customHeight="1">
      <c r="B6" s="73"/>
      <c r="C6" s="74"/>
      <c r="D6" s="69" t="s">
        <v>31</v>
      </c>
      <c r="E6" s="69" t="s">
        <v>32</v>
      </c>
      <c r="F6" s="71" t="s">
        <v>33</v>
      </c>
      <c r="G6" s="71" t="s">
        <v>7</v>
      </c>
      <c r="H6" s="17"/>
      <c r="I6" s="17"/>
      <c r="J6" s="17"/>
      <c r="L6" s="17"/>
      <c r="M6" s="5"/>
    </row>
    <row r="7" spans="2:13" s="6" customFormat="1" ht="16.5" customHeight="1">
      <c r="B7" s="73"/>
      <c r="C7" s="74"/>
      <c r="D7" s="76"/>
      <c r="E7" s="76"/>
      <c r="F7" s="71"/>
      <c r="G7" s="71"/>
      <c r="H7" s="17"/>
      <c r="I7" s="17"/>
      <c r="J7" s="17"/>
      <c r="L7" s="17"/>
      <c r="M7" s="5"/>
    </row>
    <row r="8" spans="2:13" s="6" customFormat="1" ht="16.5" customHeight="1">
      <c r="B8" s="68"/>
      <c r="C8" s="75"/>
      <c r="D8" s="70"/>
      <c r="E8" s="70"/>
      <c r="F8" s="71"/>
      <c r="G8" s="71"/>
      <c r="H8" s="17"/>
      <c r="I8" s="17"/>
      <c r="J8" s="17"/>
      <c r="L8" s="17"/>
      <c r="M8" s="5"/>
    </row>
    <row r="9" spans="2:12" ht="16.5">
      <c r="B9" s="18"/>
      <c r="C9" s="30"/>
      <c r="D9" s="47"/>
      <c r="E9" s="50"/>
      <c r="F9" s="53"/>
      <c r="G9" s="39"/>
      <c r="H9" s="17"/>
      <c r="I9" s="17"/>
      <c r="J9" s="17"/>
      <c r="L9" s="17"/>
    </row>
    <row r="10" spans="2:12" ht="17.25" customHeight="1">
      <c r="B10" s="29" t="s">
        <v>9</v>
      </c>
      <c r="C10" s="45"/>
      <c r="D10" s="48">
        <v>5789.8</v>
      </c>
      <c r="E10" s="51">
        <v>1067</v>
      </c>
      <c r="F10" s="36">
        <v>1023.5</v>
      </c>
      <c r="G10" s="36">
        <f>SUM(D10:F10)</f>
        <v>7880.3</v>
      </c>
      <c r="H10" s="17"/>
      <c r="I10" s="17"/>
      <c r="J10" s="17"/>
      <c r="L10" s="17"/>
    </row>
    <row r="11" spans="2:12" ht="16.5">
      <c r="B11" s="29" t="s">
        <v>8</v>
      </c>
      <c r="C11" s="45"/>
      <c r="D11" s="48">
        <v>5959.8</v>
      </c>
      <c r="E11" s="51">
        <v>1098.3</v>
      </c>
      <c r="F11" s="36">
        <v>1023.5</v>
      </c>
      <c r="G11" s="36">
        <f aca="true" t="shared" si="0" ref="G11:G32">SUM(D11:F11)</f>
        <v>8081.6</v>
      </c>
      <c r="H11" s="17"/>
      <c r="I11" s="17"/>
      <c r="J11" s="17"/>
      <c r="L11" s="17"/>
    </row>
    <row r="12" spans="2:12" ht="16.5">
      <c r="B12" s="29" t="s">
        <v>10</v>
      </c>
      <c r="C12" s="45"/>
      <c r="D12" s="48">
        <v>6143.8</v>
      </c>
      <c r="E12" s="51">
        <v>1132.1</v>
      </c>
      <c r="F12" s="36">
        <v>1023.5</v>
      </c>
      <c r="G12" s="36">
        <f t="shared" si="0"/>
        <v>8299.4</v>
      </c>
      <c r="H12" s="17"/>
      <c r="I12" s="17"/>
      <c r="J12" s="17"/>
      <c r="L12" s="17"/>
    </row>
    <row r="13" spans="2:12" ht="16.5">
      <c r="B13" s="29" t="s">
        <v>11</v>
      </c>
      <c r="C13" s="45"/>
      <c r="D13" s="48">
        <v>6345.3</v>
      </c>
      <c r="E13" s="51">
        <v>1169.4</v>
      </c>
      <c r="F13" s="36">
        <v>1023.5</v>
      </c>
      <c r="G13" s="36">
        <f t="shared" si="0"/>
        <v>8538.2</v>
      </c>
      <c r="H13" s="17"/>
      <c r="I13" s="17"/>
      <c r="J13" s="17"/>
      <c r="L13" s="17"/>
    </row>
    <row r="14" spans="2:12" ht="16.5">
      <c r="B14" s="29" t="s">
        <v>12</v>
      </c>
      <c r="C14" s="45"/>
      <c r="D14" s="48">
        <v>6564.5</v>
      </c>
      <c r="E14" s="51">
        <v>1210</v>
      </c>
      <c r="F14" s="36">
        <v>1023.5</v>
      </c>
      <c r="G14" s="36">
        <f t="shared" si="0"/>
        <v>8798</v>
      </c>
      <c r="H14" s="17"/>
      <c r="I14" s="17"/>
      <c r="J14" s="17"/>
      <c r="L14" s="17"/>
    </row>
    <row r="15" spans="2:12" ht="16.5">
      <c r="B15" s="29" t="s">
        <v>13</v>
      </c>
      <c r="C15" s="45"/>
      <c r="D15" s="48">
        <v>6802.4</v>
      </c>
      <c r="E15" s="51">
        <v>1253.6</v>
      </c>
      <c r="F15" s="36">
        <v>1023.5</v>
      </c>
      <c r="G15" s="36">
        <f t="shared" si="0"/>
        <v>9079.5</v>
      </c>
      <c r="H15" s="17"/>
      <c r="I15" s="17"/>
      <c r="J15" s="17"/>
      <c r="L15" s="17"/>
    </row>
    <row r="16" spans="2:12" ht="16.5">
      <c r="B16" s="29" t="s">
        <v>14</v>
      </c>
      <c r="C16" s="45"/>
      <c r="D16" s="48">
        <v>7061.7</v>
      </c>
      <c r="E16" s="51">
        <v>1301.6</v>
      </c>
      <c r="F16" s="36">
        <v>1023.5</v>
      </c>
      <c r="G16" s="36">
        <f t="shared" si="0"/>
        <v>9386.8</v>
      </c>
      <c r="H16" s="17"/>
      <c r="I16" s="17"/>
      <c r="J16" s="17"/>
      <c r="L16" s="17"/>
    </row>
    <row r="17" spans="2:12" ht="16.5">
      <c r="B17" s="29" t="s">
        <v>15</v>
      </c>
      <c r="C17" s="45"/>
      <c r="D17" s="48">
        <v>7342.3</v>
      </c>
      <c r="E17" s="51">
        <v>1352.8</v>
      </c>
      <c r="F17" s="36">
        <v>1023.5</v>
      </c>
      <c r="G17" s="36">
        <f t="shared" si="0"/>
        <v>9718.6</v>
      </c>
      <c r="H17" s="17"/>
      <c r="I17" s="17"/>
      <c r="J17" s="17"/>
      <c r="L17" s="17"/>
    </row>
    <row r="18" spans="2:12" ht="16.5">
      <c r="B18" s="29" t="s">
        <v>16</v>
      </c>
      <c r="C18" s="45"/>
      <c r="D18" s="48">
        <v>7647.9</v>
      </c>
      <c r="E18" s="51">
        <v>1409.5</v>
      </c>
      <c r="F18" s="36">
        <v>1023.5</v>
      </c>
      <c r="G18" s="36">
        <f t="shared" si="0"/>
        <v>10080.9</v>
      </c>
      <c r="H18" s="17"/>
      <c r="I18" s="17"/>
      <c r="J18" s="17"/>
      <c r="L18" s="17"/>
    </row>
    <row r="19" spans="2:12" ht="16.5">
      <c r="B19" s="29" t="s">
        <v>17</v>
      </c>
      <c r="C19" s="45"/>
      <c r="D19" s="48">
        <v>7978.6</v>
      </c>
      <c r="E19" s="51">
        <v>1470.7</v>
      </c>
      <c r="F19" s="36">
        <v>1023.5</v>
      </c>
      <c r="G19" s="36">
        <f t="shared" si="0"/>
        <v>10472.800000000001</v>
      </c>
      <c r="H19" s="17"/>
      <c r="I19" s="17"/>
      <c r="J19" s="17"/>
      <c r="L19" s="17"/>
    </row>
    <row r="20" spans="2:12" ht="16.5">
      <c r="B20" s="29" t="s">
        <v>18</v>
      </c>
      <c r="C20" s="45"/>
      <c r="D20" s="48">
        <v>8338.1</v>
      </c>
      <c r="E20" s="51">
        <v>1536.8</v>
      </c>
      <c r="F20" s="36">
        <v>1023.5</v>
      </c>
      <c r="G20" s="36">
        <f t="shared" si="0"/>
        <v>10898.4</v>
      </c>
      <c r="H20" s="17"/>
      <c r="I20" s="17"/>
      <c r="J20" s="17"/>
      <c r="L20" s="17"/>
    </row>
    <row r="21" spans="2:12" ht="16.5">
      <c r="B21" s="29" t="s">
        <v>19</v>
      </c>
      <c r="C21" s="45"/>
      <c r="D21" s="48">
        <v>8727.3</v>
      </c>
      <c r="E21" s="51">
        <v>1608.8</v>
      </c>
      <c r="F21" s="36">
        <v>1023.5</v>
      </c>
      <c r="G21" s="36">
        <f t="shared" si="0"/>
        <v>11359.599999999999</v>
      </c>
      <c r="H21" s="17"/>
      <c r="I21" s="17"/>
      <c r="J21" s="17"/>
      <c r="L21" s="17"/>
    </row>
    <row r="22" spans="2:12" ht="16.5">
      <c r="B22" s="29" t="s">
        <v>20</v>
      </c>
      <c r="C22" s="45"/>
      <c r="D22" s="48">
        <v>9151</v>
      </c>
      <c r="E22" s="51">
        <v>1686.4</v>
      </c>
      <c r="F22" s="36">
        <v>1023.5</v>
      </c>
      <c r="G22" s="36">
        <f t="shared" si="0"/>
        <v>11860.9</v>
      </c>
      <c r="H22" s="17"/>
      <c r="I22" s="17"/>
      <c r="J22" s="17"/>
      <c r="L22" s="17"/>
    </row>
    <row r="23" spans="2:12" ht="17.25" customHeight="1">
      <c r="B23" s="29" t="s">
        <v>21</v>
      </c>
      <c r="C23" s="45"/>
      <c r="D23" s="48">
        <v>9622.1</v>
      </c>
      <c r="E23" s="51">
        <v>1773.2</v>
      </c>
      <c r="F23" s="36">
        <v>1023.5</v>
      </c>
      <c r="G23" s="36">
        <f t="shared" si="0"/>
        <v>12418.800000000001</v>
      </c>
      <c r="H23" s="17"/>
      <c r="I23" s="17"/>
      <c r="J23" s="17"/>
      <c r="L23" s="17"/>
    </row>
    <row r="24" spans="2:12" ht="16.5">
      <c r="B24" s="29" t="s">
        <v>22</v>
      </c>
      <c r="C24" s="45"/>
      <c r="D24" s="48">
        <v>10164</v>
      </c>
      <c r="E24" s="51">
        <v>1873.2</v>
      </c>
      <c r="F24" s="36">
        <v>1023.5</v>
      </c>
      <c r="G24" s="36">
        <f t="shared" si="0"/>
        <v>13060.7</v>
      </c>
      <c r="H24" s="17"/>
      <c r="I24" s="17"/>
      <c r="J24" s="17"/>
      <c r="L24" s="17"/>
    </row>
    <row r="25" spans="2:12" ht="16.5">
      <c r="B25" s="29" t="s">
        <v>23</v>
      </c>
      <c r="C25" s="45"/>
      <c r="D25" s="48">
        <v>10783.1</v>
      </c>
      <c r="E25" s="51">
        <v>1987.3</v>
      </c>
      <c r="F25" s="36">
        <v>1023.5</v>
      </c>
      <c r="G25" s="36">
        <f t="shared" si="0"/>
        <v>13793.9</v>
      </c>
      <c r="H25" s="17"/>
      <c r="I25" s="17"/>
      <c r="J25" s="17"/>
      <c r="L25" s="17"/>
    </row>
    <row r="26" spans="2:12" ht="16.5">
      <c r="B26" s="29" t="s">
        <v>24</v>
      </c>
      <c r="C26" s="45"/>
      <c r="D26" s="48">
        <v>11490.4</v>
      </c>
      <c r="E26" s="51">
        <v>2117.8</v>
      </c>
      <c r="F26" s="36">
        <v>1023.5</v>
      </c>
      <c r="G26" s="36">
        <f t="shared" si="0"/>
        <v>14631.7</v>
      </c>
      <c r="H26" s="17"/>
      <c r="I26" s="17"/>
      <c r="J26" s="17"/>
      <c r="L26" s="17"/>
    </row>
    <row r="27" spans="2:12" ht="16.5">
      <c r="B27" s="29" t="s">
        <v>25</v>
      </c>
      <c r="C27" s="45"/>
      <c r="D27" s="48">
        <v>12297.5</v>
      </c>
      <c r="E27" s="51">
        <v>2266.2</v>
      </c>
      <c r="F27" s="36">
        <v>1023.5</v>
      </c>
      <c r="G27" s="36">
        <f t="shared" si="0"/>
        <v>15587.2</v>
      </c>
      <c r="H27" s="17"/>
      <c r="I27" s="17"/>
      <c r="J27" s="17"/>
      <c r="L27" s="17"/>
    </row>
    <row r="28" spans="2:12" ht="16.5">
      <c r="B28" s="29" t="s">
        <v>26</v>
      </c>
      <c r="C28" s="45"/>
      <c r="D28" s="48">
        <v>13215.2</v>
      </c>
      <c r="E28" s="51">
        <v>2434.9</v>
      </c>
      <c r="F28" s="36">
        <v>1023.5</v>
      </c>
      <c r="G28" s="36">
        <f t="shared" si="0"/>
        <v>16673.6</v>
      </c>
      <c r="H28" s="17"/>
      <c r="I28" s="17"/>
      <c r="J28" s="17"/>
      <c r="L28" s="17"/>
    </row>
    <row r="29" spans="2:12" ht="16.5">
      <c r="B29" s="29" t="s">
        <v>27</v>
      </c>
      <c r="C29" s="45"/>
      <c r="D29" s="48">
        <v>14258.8</v>
      </c>
      <c r="E29" s="51">
        <v>2627.7</v>
      </c>
      <c r="F29" s="36">
        <v>1023.5</v>
      </c>
      <c r="G29" s="36">
        <f t="shared" si="0"/>
        <v>17910</v>
      </c>
      <c r="H29" s="17"/>
      <c r="I29" s="17"/>
      <c r="J29" s="17"/>
      <c r="L29" s="17"/>
    </row>
    <row r="30" spans="2:12" ht="16.5">
      <c r="B30" s="29" t="s">
        <v>28</v>
      </c>
      <c r="C30" s="45"/>
      <c r="D30" s="48">
        <v>15452.3</v>
      </c>
      <c r="E30" s="51">
        <v>2847.6</v>
      </c>
      <c r="F30" s="36">
        <v>1023.5</v>
      </c>
      <c r="G30" s="36">
        <f t="shared" si="0"/>
        <v>19323.399999999998</v>
      </c>
      <c r="H30" s="17"/>
      <c r="I30" s="17"/>
      <c r="J30" s="17"/>
      <c r="L30" s="17"/>
    </row>
    <row r="31" spans="2:12" ht="16.5">
      <c r="B31" s="29" t="s">
        <v>29</v>
      </c>
      <c r="C31" s="45"/>
      <c r="D31" s="48">
        <v>16802.1</v>
      </c>
      <c r="E31" s="51">
        <v>3096.4</v>
      </c>
      <c r="F31" s="36">
        <v>1023.5</v>
      </c>
      <c r="G31" s="36">
        <f t="shared" si="0"/>
        <v>20922</v>
      </c>
      <c r="H31" s="17"/>
      <c r="I31" s="17"/>
      <c r="J31" s="17"/>
      <c r="L31" s="17"/>
    </row>
    <row r="32" spans="2:12" ht="16.5">
      <c r="B32" s="29" t="s">
        <v>30</v>
      </c>
      <c r="C32" s="45"/>
      <c r="D32" s="48">
        <v>18334.1</v>
      </c>
      <c r="E32" s="51">
        <v>3379.1</v>
      </c>
      <c r="F32" s="36">
        <v>1023.5</v>
      </c>
      <c r="G32" s="36">
        <f t="shared" si="0"/>
        <v>22736.699999999997</v>
      </c>
      <c r="H32" s="17"/>
      <c r="I32" s="17"/>
      <c r="J32" s="17"/>
      <c r="L32" s="17"/>
    </row>
    <row r="33" spans="2:12" ht="17.25" thickBot="1">
      <c r="B33" s="20"/>
      <c r="C33" s="46"/>
      <c r="D33" s="49"/>
      <c r="E33" s="52"/>
      <c r="F33" s="54"/>
      <c r="G33" s="40"/>
      <c r="H33" s="17"/>
      <c r="I33" s="17"/>
      <c r="J33" s="17"/>
      <c r="L33" s="17"/>
    </row>
    <row r="34" spans="4:6" ht="17.25" thickTop="1">
      <c r="D34" s="21"/>
      <c r="E34" s="21"/>
      <c r="F34" s="21"/>
    </row>
    <row r="35" spans="2:6" ht="16.5">
      <c r="B35" s="85" t="s">
        <v>68</v>
      </c>
      <c r="C35" s="85"/>
      <c r="D35" s="21"/>
      <c r="E35" s="21"/>
      <c r="F35" s="21"/>
    </row>
    <row r="36" spans="2:4" ht="16.5">
      <c r="B36" s="10" t="s">
        <v>69</v>
      </c>
      <c r="D36" s="21"/>
    </row>
    <row r="37" ht="16.5">
      <c r="B37" s="22"/>
    </row>
    <row r="38" spans="2:9" ht="16.5">
      <c r="B38" s="61" t="s">
        <v>75</v>
      </c>
      <c r="C38" s="62"/>
      <c r="D38" s="62"/>
      <c r="E38" s="62"/>
      <c r="F38" s="62"/>
      <c r="G38" s="62"/>
      <c r="H38" s="62"/>
      <c r="I38" s="62"/>
    </row>
    <row r="39" spans="2:9" ht="16.5">
      <c r="B39" s="61" t="s">
        <v>35</v>
      </c>
      <c r="C39" s="62"/>
      <c r="D39" s="62"/>
      <c r="E39" s="62"/>
      <c r="F39" s="62"/>
      <c r="G39" s="62"/>
      <c r="H39" s="62"/>
      <c r="I39" s="62"/>
    </row>
    <row r="40" spans="2:9" ht="16.5">
      <c r="B40" s="61" t="s">
        <v>36</v>
      </c>
      <c r="C40" s="62"/>
      <c r="D40" s="62"/>
      <c r="E40" s="62"/>
      <c r="F40" s="62"/>
      <c r="G40" s="62"/>
      <c r="H40" s="62"/>
      <c r="I40" s="62"/>
    </row>
    <row r="41" spans="2:12" ht="16.5">
      <c r="B41" s="61" t="s">
        <v>37</v>
      </c>
      <c r="C41" s="62"/>
      <c r="D41" s="62"/>
      <c r="E41" s="62"/>
      <c r="F41" s="62"/>
      <c r="G41" s="62"/>
      <c r="H41" s="62"/>
      <c r="I41" s="62"/>
      <c r="L41" s="23"/>
    </row>
    <row r="42" spans="2:12" ht="16.5">
      <c r="B42" s="43"/>
      <c r="C42" s="44"/>
      <c r="D42" s="44"/>
      <c r="E42" s="44"/>
      <c r="F42" s="44"/>
      <c r="G42" s="44"/>
      <c r="H42" s="44"/>
      <c r="I42" s="44"/>
      <c r="L42" s="23"/>
    </row>
    <row r="43" spans="2:12" ht="16.5">
      <c r="B43" s="80" t="s">
        <v>2</v>
      </c>
      <c r="C43" s="80"/>
      <c r="D43" s="80"/>
      <c r="E43" s="80"/>
      <c r="F43" s="80"/>
      <c r="G43" s="16"/>
      <c r="H43" s="16"/>
      <c r="I43" s="16"/>
      <c r="J43" s="16"/>
      <c r="K43" s="16"/>
      <c r="L43" s="16"/>
    </row>
    <row r="44" spans="2:8" ht="15" customHeight="1">
      <c r="B44" s="67" t="s">
        <v>1</v>
      </c>
      <c r="C44" s="72"/>
      <c r="D44" s="77" t="s">
        <v>34</v>
      </c>
      <c r="E44" s="78"/>
      <c r="F44" s="78"/>
      <c r="G44" s="78"/>
      <c r="H44" s="79"/>
    </row>
    <row r="45" spans="2:11" ht="17.25" customHeight="1">
      <c r="B45" s="73"/>
      <c r="C45" s="74"/>
      <c r="D45" s="69" t="s">
        <v>31</v>
      </c>
      <c r="E45" s="69" t="s">
        <v>38</v>
      </c>
      <c r="F45" s="71" t="s">
        <v>32</v>
      </c>
      <c r="G45" s="71" t="s">
        <v>33</v>
      </c>
      <c r="H45" s="71" t="s">
        <v>7</v>
      </c>
      <c r="I45" s="7"/>
      <c r="J45" s="7"/>
      <c r="K45" s="7"/>
    </row>
    <row r="46" spans="2:11" ht="15" customHeight="1">
      <c r="B46" s="73"/>
      <c r="C46" s="74"/>
      <c r="D46" s="76"/>
      <c r="E46" s="76"/>
      <c r="F46" s="71"/>
      <c r="G46" s="71"/>
      <c r="H46" s="71"/>
      <c r="I46" s="7"/>
      <c r="J46" s="7"/>
      <c r="K46" s="7"/>
    </row>
    <row r="47" spans="2:11" ht="16.5">
      <c r="B47" s="68"/>
      <c r="C47" s="75"/>
      <c r="D47" s="76"/>
      <c r="E47" s="70"/>
      <c r="F47" s="71"/>
      <c r="G47" s="71"/>
      <c r="H47" s="71"/>
      <c r="I47" s="7"/>
      <c r="J47" s="7"/>
      <c r="K47" s="7"/>
    </row>
    <row r="48" spans="2:11" ht="16.5">
      <c r="B48" s="18"/>
      <c r="C48" s="30"/>
      <c r="D48" s="47"/>
      <c r="E48" s="50"/>
      <c r="F48" s="53"/>
      <c r="G48" s="35"/>
      <c r="H48" s="35"/>
      <c r="I48" s="7"/>
      <c r="J48" s="7"/>
      <c r="K48" s="7"/>
    </row>
    <row r="49" spans="1:13" ht="16.5">
      <c r="A49" s="2" t="str">
        <f>CONCATENATE(B49,"-",C49)</f>
        <v>1-</v>
      </c>
      <c r="B49" s="19">
        <v>1</v>
      </c>
      <c r="C49" s="31"/>
      <c r="D49" s="48">
        <v>5789.8</v>
      </c>
      <c r="E49" s="51">
        <v>1646.7</v>
      </c>
      <c r="F49" s="36">
        <v>1371.1</v>
      </c>
      <c r="G49" s="36">
        <v>1023.5</v>
      </c>
      <c r="H49" s="36">
        <f>SUM(D49:G49)</f>
        <v>9831.1</v>
      </c>
      <c r="I49" s="7"/>
      <c r="J49" s="7"/>
      <c r="K49" s="7"/>
      <c r="M49" s="7"/>
    </row>
    <row r="50" spans="1:13" ht="16.5">
      <c r="A50" s="2" t="str">
        <f aca="true" t="shared" si="1" ref="A50:A71">CONCATENATE(B50,"-",C50)</f>
        <v>2-</v>
      </c>
      <c r="B50" s="19">
        <v>2</v>
      </c>
      <c r="C50" s="31"/>
      <c r="D50" s="48">
        <v>5959.8</v>
      </c>
      <c r="E50" s="51">
        <v>1694.2</v>
      </c>
      <c r="F50" s="36">
        <v>1411.8</v>
      </c>
      <c r="G50" s="36">
        <v>1023.5</v>
      </c>
      <c r="H50" s="36">
        <f aca="true" t="shared" si="2" ref="H50:H71">SUM(D50:G50)</f>
        <v>10089.3</v>
      </c>
      <c r="I50" s="7"/>
      <c r="J50" s="7"/>
      <c r="K50" s="7"/>
      <c r="M50" s="7"/>
    </row>
    <row r="51" spans="1:13" ht="16.5">
      <c r="A51" s="2" t="str">
        <f t="shared" si="1"/>
        <v>3-</v>
      </c>
      <c r="B51" s="19">
        <v>3</v>
      </c>
      <c r="C51" s="31"/>
      <c r="D51" s="48">
        <v>6143.8</v>
      </c>
      <c r="E51" s="51">
        <v>1747.3</v>
      </c>
      <c r="F51" s="36">
        <v>1454.9</v>
      </c>
      <c r="G51" s="36">
        <v>1023.5</v>
      </c>
      <c r="H51" s="36">
        <f t="shared" si="2"/>
        <v>10369.5</v>
      </c>
      <c r="I51" s="7"/>
      <c r="J51" s="7"/>
      <c r="K51" s="7"/>
      <c r="M51" s="7"/>
    </row>
    <row r="52" spans="1:13" ht="16.5">
      <c r="A52" s="2" t="str">
        <f t="shared" si="1"/>
        <v>4-</v>
      </c>
      <c r="B52" s="19">
        <v>4</v>
      </c>
      <c r="C52" s="31"/>
      <c r="D52" s="48">
        <v>6345.3</v>
      </c>
      <c r="E52" s="51">
        <v>1804.5</v>
      </c>
      <c r="F52" s="36">
        <v>1502.7</v>
      </c>
      <c r="G52" s="36">
        <v>1023.5</v>
      </c>
      <c r="H52" s="36">
        <f t="shared" si="2"/>
        <v>10676</v>
      </c>
      <c r="I52" s="7"/>
      <c r="J52" s="7"/>
      <c r="K52" s="7"/>
      <c r="M52" s="7"/>
    </row>
    <row r="53" spans="1:13" ht="16.5">
      <c r="A53" s="2" t="str">
        <f t="shared" si="1"/>
        <v>5-</v>
      </c>
      <c r="B53" s="19">
        <v>5</v>
      </c>
      <c r="C53" s="31"/>
      <c r="D53" s="48">
        <v>6564.5</v>
      </c>
      <c r="E53" s="51">
        <v>1866.5</v>
      </c>
      <c r="F53" s="36">
        <v>1554.8</v>
      </c>
      <c r="G53" s="36">
        <v>1023.5</v>
      </c>
      <c r="H53" s="36">
        <f t="shared" si="2"/>
        <v>11009.3</v>
      </c>
      <c r="I53" s="7"/>
      <c r="J53" s="7"/>
      <c r="K53" s="7"/>
      <c r="M53" s="7"/>
    </row>
    <row r="54" spans="1:13" ht="16.5">
      <c r="A54" s="2" t="str">
        <f t="shared" si="1"/>
        <v>6-</v>
      </c>
      <c r="B54" s="19">
        <v>6</v>
      </c>
      <c r="C54" s="31"/>
      <c r="D54" s="48">
        <v>6802.4</v>
      </c>
      <c r="E54" s="51">
        <v>1934</v>
      </c>
      <c r="F54" s="36">
        <v>1611.7</v>
      </c>
      <c r="G54" s="36">
        <v>1023.5</v>
      </c>
      <c r="H54" s="36">
        <f t="shared" si="2"/>
        <v>11371.6</v>
      </c>
      <c r="I54" s="7"/>
      <c r="J54" s="7"/>
      <c r="K54" s="7"/>
      <c r="M54" s="7"/>
    </row>
    <row r="55" spans="1:13" ht="16.5">
      <c r="A55" s="2" t="str">
        <f t="shared" si="1"/>
        <v>7-</v>
      </c>
      <c r="B55" s="19">
        <v>7</v>
      </c>
      <c r="C55" s="31"/>
      <c r="D55" s="48">
        <v>7061.7</v>
      </c>
      <c r="E55" s="51">
        <v>2007.7</v>
      </c>
      <c r="F55" s="36">
        <v>1672.7</v>
      </c>
      <c r="G55" s="36">
        <v>1023.5</v>
      </c>
      <c r="H55" s="36">
        <f t="shared" si="2"/>
        <v>11765.6</v>
      </c>
      <c r="I55" s="7"/>
      <c r="J55" s="7"/>
      <c r="K55" s="7"/>
      <c r="M55" s="7"/>
    </row>
    <row r="56" spans="1:13" ht="16.5">
      <c r="A56" s="2" t="str">
        <f t="shared" si="1"/>
        <v>8-</v>
      </c>
      <c r="B56" s="19">
        <v>8</v>
      </c>
      <c r="C56" s="31"/>
      <c r="D56" s="48">
        <v>7342.3</v>
      </c>
      <c r="E56" s="51">
        <v>2087.3</v>
      </c>
      <c r="F56" s="36">
        <v>1738.5</v>
      </c>
      <c r="G56" s="36">
        <v>1023.5</v>
      </c>
      <c r="H56" s="36">
        <f t="shared" si="2"/>
        <v>12191.6</v>
      </c>
      <c r="I56" s="7"/>
      <c r="J56" s="7"/>
      <c r="K56" s="7"/>
      <c r="M56" s="7"/>
    </row>
    <row r="57" spans="1:13" ht="16.5">
      <c r="A57" s="2" t="str">
        <f t="shared" si="1"/>
        <v>9-</v>
      </c>
      <c r="B57" s="19">
        <v>9</v>
      </c>
      <c r="C57" s="31"/>
      <c r="D57" s="48">
        <v>7647.9</v>
      </c>
      <c r="E57" s="51">
        <v>2174.3</v>
      </c>
      <c r="F57" s="36">
        <v>1811.6</v>
      </c>
      <c r="G57" s="36">
        <v>1023.5</v>
      </c>
      <c r="H57" s="36">
        <f t="shared" si="2"/>
        <v>12657.300000000001</v>
      </c>
      <c r="I57" s="7"/>
      <c r="J57" s="7"/>
      <c r="K57" s="7"/>
      <c r="M57" s="7"/>
    </row>
    <row r="58" spans="1:13" ht="16.5">
      <c r="A58" s="2" t="str">
        <f t="shared" si="1"/>
        <v>10-</v>
      </c>
      <c r="B58" s="19">
        <v>10</v>
      </c>
      <c r="C58" s="31"/>
      <c r="D58" s="48">
        <v>7978.6</v>
      </c>
      <c r="E58" s="51">
        <v>2268.8</v>
      </c>
      <c r="F58" s="36">
        <v>1890</v>
      </c>
      <c r="G58" s="36">
        <v>1023.5</v>
      </c>
      <c r="H58" s="36">
        <f t="shared" si="2"/>
        <v>13160.900000000001</v>
      </c>
      <c r="I58" s="7"/>
      <c r="J58" s="7"/>
      <c r="K58" s="7"/>
      <c r="M58" s="7"/>
    </row>
    <row r="59" spans="1:13" ht="16.5">
      <c r="A59" s="2" t="str">
        <f t="shared" si="1"/>
        <v>11-</v>
      </c>
      <c r="B59" s="19">
        <v>11</v>
      </c>
      <c r="C59" s="31"/>
      <c r="D59" s="48">
        <v>8338.1</v>
      </c>
      <c r="E59" s="51">
        <v>2370.7</v>
      </c>
      <c r="F59" s="36">
        <v>1974.5</v>
      </c>
      <c r="G59" s="36">
        <v>1023.5</v>
      </c>
      <c r="H59" s="36">
        <f t="shared" si="2"/>
        <v>13706.8</v>
      </c>
      <c r="I59" s="7"/>
      <c r="J59" s="7"/>
      <c r="K59" s="7"/>
      <c r="M59" s="7"/>
    </row>
    <row r="60" spans="1:13" ht="16.5">
      <c r="A60" s="2" t="str">
        <f t="shared" si="1"/>
        <v>12-</v>
      </c>
      <c r="B60" s="19">
        <v>12</v>
      </c>
      <c r="C60" s="31"/>
      <c r="D60" s="48">
        <v>8727.3</v>
      </c>
      <c r="E60" s="51">
        <v>2481.3</v>
      </c>
      <c r="F60" s="36">
        <v>2067.3</v>
      </c>
      <c r="G60" s="36">
        <v>1023.5</v>
      </c>
      <c r="H60" s="36">
        <f t="shared" si="2"/>
        <v>14299.399999999998</v>
      </c>
      <c r="I60" s="7"/>
      <c r="J60" s="7"/>
      <c r="K60" s="7"/>
      <c r="M60" s="7"/>
    </row>
    <row r="61" spans="1:13" ht="16.5">
      <c r="A61" s="2" t="str">
        <f t="shared" si="1"/>
        <v>13-</v>
      </c>
      <c r="B61" s="19">
        <v>13</v>
      </c>
      <c r="C61" s="31"/>
      <c r="D61" s="48">
        <v>9151</v>
      </c>
      <c r="E61" s="51">
        <v>2601.9</v>
      </c>
      <c r="F61" s="36">
        <v>2167.9</v>
      </c>
      <c r="G61" s="36">
        <v>1023.5</v>
      </c>
      <c r="H61" s="36">
        <f t="shared" si="2"/>
        <v>14944.3</v>
      </c>
      <c r="I61" s="7"/>
      <c r="J61" s="7"/>
      <c r="K61" s="7"/>
      <c r="M61" s="7"/>
    </row>
    <row r="62" spans="1:13" ht="16.5">
      <c r="A62" s="2" t="str">
        <f t="shared" si="1"/>
        <v>14-</v>
      </c>
      <c r="B62" s="19">
        <v>14</v>
      </c>
      <c r="C62" s="31"/>
      <c r="D62" s="48">
        <v>9622.1</v>
      </c>
      <c r="E62" s="51">
        <v>2736.3</v>
      </c>
      <c r="F62" s="36">
        <v>2279.1</v>
      </c>
      <c r="G62" s="36">
        <v>1023.5</v>
      </c>
      <c r="H62" s="36">
        <f t="shared" si="2"/>
        <v>15661.000000000002</v>
      </c>
      <c r="I62" s="7"/>
      <c r="J62" s="7"/>
      <c r="K62" s="7"/>
      <c r="M62" s="7"/>
    </row>
    <row r="63" spans="1:13" ht="16.5">
      <c r="A63" s="2" t="str">
        <f t="shared" si="1"/>
        <v>15-</v>
      </c>
      <c r="B63" s="19">
        <v>15</v>
      </c>
      <c r="C63" s="31"/>
      <c r="D63" s="48">
        <v>10164</v>
      </c>
      <c r="E63" s="51">
        <v>2890.3</v>
      </c>
      <c r="F63" s="36">
        <v>2407.7</v>
      </c>
      <c r="G63" s="36">
        <v>1023.5</v>
      </c>
      <c r="H63" s="36">
        <f t="shared" si="2"/>
        <v>16485.5</v>
      </c>
      <c r="I63" s="7"/>
      <c r="J63" s="7"/>
      <c r="K63" s="7"/>
      <c r="M63" s="7"/>
    </row>
    <row r="64" spans="1:13" ht="16.5">
      <c r="A64" s="2" t="str">
        <f t="shared" si="1"/>
        <v>16-</v>
      </c>
      <c r="B64" s="19">
        <v>16</v>
      </c>
      <c r="C64" s="31"/>
      <c r="D64" s="48">
        <v>10783.1</v>
      </c>
      <c r="E64" s="51">
        <v>3066.2</v>
      </c>
      <c r="F64" s="36">
        <v>2554.2</v>
      </c>
      <c r="G64" s="36">
        <v>1023.5</v>
      </c>
      <c r="H64" s="36">
        <f t="shared" si="2"/>
        <v>17427</v>
      </c>
      <c r="I64" s="7"/>
      <c r="J64" s="7"/>
      <c r="K64" s="7"/>
      <c r="M64" s="7"/>
    </row>
    <row r="65" spans="1:13" ht="16.5">
      <c r="A65" s="2" t="str">
        <f t="shared" si="1"/>
        <v>17-</v>
      </c>
      <c r="B65" s="19">
        <v>17</v>
      </c>
      <c r="C65" s="31"/>
      <c r="D65" s="48">
        <v>11490.4</v>
      </c>
      <c r="E65" s="51">
        <v>3267.5</v>
      </c>
      <c r="F65" s="36">
        <v>2721.6</v>
      </c>
      <c r="G65" s="36">
        <v>1023.5</v>
      </c>
      <c r="H65" s="36">
        <f t="shared" si="2"/>
        <v>18503</v>
      </c>
      <c r="I65" s="7"/>
      <c r="J65" s="7"/>
      <c r="K65" s="7"/>
      <c r="M65" s="7"/>
    </row>
    <row r="66" spans="1:13" ht="16.5">
      <c r="A66" s="2" t="str">
        <f t="shared" si="1"/>
        <v>18-</v>
      </c>
      <c r="B66" s="19">
        <v>18</v>
      </c>
      <c r="C66" s="31"/>
      <c r="D66" s="48">
        <v>12297.5</v>
      </c>
      <c r="E66" s="51">
        <v>3496.3</v>
      </c>
      <c r="F66" s="36">
        <v>2912.5</v>
      </c>
      <c r="G66" s="36">
        <v>1023.5</v>
      </c>
      <c r="H66" s="36">
        <f t="shared" si="2"/>
        <v>19729.8</v>
      </c>
      <c r="I66" s="7"/>
      <c r="J66" s="7"/>
      <c r="K66" s="7"/>
      <c r="M66" s="7"/>
    </row>
    <row r="67" spans="1:13" ht="16.5">
      <c r="A67" s="2" t="str">
        <f t="shared" si="1"/>
        <v>19-</v>
      </c>
      <c r="B67" s="19">
        <v>19</v>
      </c>
      <c r="C67" s="31"/>
      <c r="D67" s="48">
        <v>13215.2</v>
      </c>
      <c r="E67" s="51">
        <v>3757.6</v>
      </c>
      <c r="F67" s="36">
        <v>3129.9</v>
      </c>
      <c r="G67" s="36">
        <v>1023.5</v>
      </c>
      <c r="H67" s="36">
        <f t="shared" si="2"/>
        <v>21126.2</v>
      </c>
      <c r="I67" s="7"/>
      <c r="J67" s="7"/>
      <c r="K67" s="7"/>
      <c r="M67" s="7"/>
    </row>
    <row r="68" spans="1:13" ht="16.5">
      <c r="A68" s="2" t="str">
        <f t="shared" si="1"/>
        <v>20-</v>
      </c>
      <c r="B68" s="19">
        <v>20</v>
      </c>
      <c r="C68" s="31"/>
      <c r="D68" s="48">
        <v>14258.8</v>
      </c>
      <c r="E68" s="51">
        <v>4054.9</v>
      </c>
      <c r="F68" s="36">
        <v>3377.9</v>
      </c>
      <c r="G68" s="36">
        <v>1023.5</v>
      </c>
      <c r="H68" s="36">
        <f t="shared" si="2"/>
        <v>22715.100000000002</v>
      </c>
      <c r="I68" s="7"/>
      <c r="J68" s="7"/>
      <c r="K68" s="7"/>
      <c r="M68" s="7"/>
    </row>
    <row r="69" spans="1:13" ht="16.5">
      <c r="A69" s="2" t="str">
        <f t="shared" si="1"/>
        <v>21-</v>
      </c>
      <c r="B69" s="19">
        <v>21</v>
      </c>
      <c r="C69" s="31"/>
      <c r="D69" s="48">
        <v>15452.3</v>
      </c>
      <c r="E69" s="51">
        <v>4394.6</v>
      </c>
      <c r="F69" s="36">
        <v>3660.1</v>
      </c>
      <c r="G69" s="36">
        <v>1023.5</v>
      </c>
      <c r="H69" s="36">
        <f t="shared" si="2"/>
        <v>24530.5</v>
      </c>
      <c r="I69" s="7"/>
      <c r="J69" s="7"/>
      <c r="K69" s="7"/>
      <c r="M69" s="7"/>
    </row>
    <row r="70" spans="1:13" ht="16.5">
      <c r="A70" s="2" t="str">
        <f t="shared" si="1"/>
        <v>22-</v>
      </c>
      <c r="B70" s="19">
        <v>22</v>
      </c>
      <c r="C70" s="31"/>
      <c r="D70" s="48">
        <v>16802.1</v>
      </c>
      <c r="E70" s="51">
        <v>4777.4</v>
      </c>
      <c r="F70" s="36">
        <v>3979.7</v>
      </c>
      <c r="G70" s="36">
        <v>1023.5</v>
      </c>
      <c r="H70" s="36">
        <f t="shared" si="2"/>
        <v>26582.7</v>
      </c>
      <c r="I70" s="7"/>
      <c r="J70" s="7"/>
      <c r="K70" s="7"/>
      <c r="M70" s="7"/>
    </row>
    <row r="71" spans="1:13" ht="16.5">
      <c r="A71" s="2" t="str">
        <f t="shared" si="1"/>
        <v>23-</v>
      </c>
      <c r="B71" s="19">
        <v>23</v>
      </c>
      <c r="C71" s="31"/>
      <c r="D71" s="48">
        <v>18334.1</v>
      </c>
      <c r="E71" s="51">
        <v>5213.5</v>
      </c>
      <c r="F71" s="36">
        <v>4342.2</v>
      </c>
      <c r="G71" s="36">
        <v>1023.5</v>
      </c>
      <c r="H71" s="36">
        <f t="shared" si="2"/>
        <v>28913.3</v>
      </c>
      <c r="I71" s="7"/>
      <c r="J71" s="7"/>
      <c r="K71" s="7"/>
      <c r="M71" s="7"/>
    </row>
    <row r="72" spans="2:13" ht="17.25" thickBot="1">
      <c r="B72" s="20"/>
      <c r="C72" s="32"/>
      <c r="D72" s="49"/>
      <c r="E72" s="52"/>
      <c r="F72" s="54"/>
      <c r="G72" s="37"/>
      <c r="H72" s="37"/>
      <c r="I72" s="7"/>
      <c r="J72" s="7"/>
      <c r="K72" s="7"/>
      <c r="M72" s="7"/>
    </row>
    <row r="73" spans="2:13" ht="17.25" thickTop="1">
      <c r="B73" s="86" t="s">
        <v>68</v>
      </c>
      <c r="C73" s="86"/>
      <c r="D73" s="25"/>
      <c r="E73" s="25"/>
      <c r="F73" s="25"/>
      <c r="G73" s="26"/>
      <c r="H73" s="26"/>
      <c r="I73" s="26"/>
      <c r="J73" s="26"/>
      <c r="K73" s="26"/>
      <c r="L73" s="26"/>
      <c r="M73" s="7"/>
    </row>
    <row r="74" spans="2:13" ht="16.5">
      <c r="B74" s="10" t="s">
        <v>69</v>
      </c>
      <c r="D74" s="21"/>
      <c r="J74" s="26"/>
      <c r="K74" s="26"/>
      <c r="L74" s="26"/>
      <c r="M74" s="7"/>
    </row>
    <row r="75" spans="2:13" ht="16.5">
      <c r="B75" s="22"/>
      <c r="J75" s="26"/>
      <c r="K75" s="26"/>
      <c r="L75" s="26"/>
      <c r="M75" s="7"/>
    </row>
    <row r="76" spans="2:13" ht="16.5">
      <c r="B76" s="61" t="s">
        <v>75</v>
      </c>
      <c r="C76" s="62"/>
      <c r="D76" s="62"/>
      <c r="E76" s="62"/>
      <c r="F76" s="62"/>
      <c r="G76" s="62"/>
      <c r="H76" s="62"/>
      <c r="I76" s="62"/>
      <c r="J76" s="26"/>
      <c r="K76" s="26"/>
      <c r="L76" s="26"/>
      <c r="M76" s="7"/>
    </row>
    <row r="77" spans="2:13" ht="16.5">
      <c r="B77" s="61" t="s">
        <v>35</v>
      </c>
      <c r="C77" s="62"/>
      <c r="D77" s="62"/>
      <c r="E77" s="62"/>
      <c r="F77" s="62"/>
      <c r="G77" s="62"/>
      <c r="H77" s="62"/>
      <c r="I77" s="62"/>
      <c r="J77" s="26"/>
      <c r="K77" s="26"/>
      <c r="L77" s="26"/>
      <c r="M77" s="7"/>
    </row>
    <row r="78" spans="2:13" ht="16.5">
      <c r="B78" s="61" t="s">
        <v>36</v>
      </c>
      <c r="C78" s="62"/>
      <c r="D78" s="62"/>
      <c r="E78" s="62"/>
      <c r="F78" s="62"/>
      <c r="G78" s="62"/>
      <c r="H78" s="62"/>
      <c r="I78" s="62"/>
      <c r="J78" s="26"/>
      <c r="K78" s="26"/>
      <c r="L78" s="26"/>
      <c r="M78" s="7"/>
    </row>
    <row r="79" spans="2:13" ht="16.5">
      <c r="B79" s="61" t="s">
        <v>37</v>
      </c>
      <c r="C79" s="62"/>
      <c r="D79" s="62"/>
      <c r="E79" s="62"/>
      <c r="F79" s="62"/>
      <c r="G79" s="62"/>
      <c r="H79" s="62"/>
      <c r="I79" s="62"/>
      <c r="J79" s="26"/>
      <c r="K79" s="26"/>
      <c r="L79" s="23"/>
      <c r="M79" s="7"/>
    </row>
    <row r="80" spans="2:13" ht="16.5">
      <c r="B80" s="43"/>
      <c r="C80" s="44"/>
      <c r="D80" s="44"/>
      <c r="E80" s="44"/>
      <c r="F80" s="44"/>
      <c r="G80" s="44"/>
      <c r="H80" s="44"/>
      <c r="I80" s="44"/>
      <c r="J80" s="28"/>
      <c r="K80" s="28"/>
      <c r="L80" s="28"/>
      <c r="M80" s="7"/>
    </row>
    <row r="81" spans="2:13" ht="16.5">
      <c r="B81" s="80" t="s">
        <v>3</v>
      </c>
      <c r="C81" s="80"/>
      <c r="D81" s="80"/>
      <c r="E81" s="80"/>
      <c r="F81" s="80"/>
      <c r="G81" s="28"/>
      <c r="H81" s="28"/>
      <c r="I81" s="28"/>
      <c r="J81" s="28"/>
      <c r="K81" s="28"/>
      <c r="L81" s="28"/>
      <c r="M81" s="7"/>
    </row>
    <row r="82" spans="2:13" ht="15" customHeight="1">
      <c r="B82" s="67" t="s">
        <v>1</v>
      </c>
      <c r="C82" s="72"/>
      <c r="D82" s="77" t="s">
        <v>34</v>
      </c>
      <c r="E82" s="78"/>
      <c r="F82" s="78"/>
      <c r="G82" s="78"/>
      <c r="H82" s="79"/>
      <c r="I82" s="26"/>
      <c r="J82" s="26"/>
      <c r="K82" s="26"/>
      <c r="L82" s="26"/>
      <c r="M82" s="7"/>
    </row>
    <row r="83" spans="2:13" ht="17.25" customHeight="1">
      <c r="B83" s="73"/>
      <c r="C83" s="74"/>
      <c r="D83" s="69" t="s">
        <v>31</v>
      </c>
      <c r="E83" s="69" t="s">
        <v>38</v>
      </c>
      <c r="F83" s="71" t="s">
        <v>32</v>
      </c>
      <c r="G83" s="71" t="s">
        <v>33</v>
      </c>
      <c r="H83" s="71" t="s">
        <v>7</v>
      </c>
      <c r="I83" s="7"/>
      <c r="J83" s="7"/>
      <c r="K83" s="7"/>
      <c r="M83" s="7"/>
    </row>
    <row r="84" spans="2:13" ht="15" customHeight="1">
      <c r="B84" s="73"/>
      <c r="C84" s="74"/>
      <c r="D84" s="76"/>
      <c r="E84" s="76"/>
      <c r="F84" s="71"/>
      <c r="G84" s="71"/>
      <c r="H84" s="71"/>
      <c r="I84" s="7"/>
      <c r="J84" s="7"/>
      <c r="K84" s="7"/>
      <c r="M84" s="7"/>
    </row>
    <row r="85" spans="2:13" ht="16.5">
      <c r="B85" s="68"/>
      <c r="C85" s="75"/>
      <c r="D85" s="70"/>
      <c r="E85" s="70"/>
      <c r="F85" s="71"/>
      <c r="G85" s="71"/>
      <c r="H85" s="71"/>
      <c r="I85" s="7"/>
      <c r="J85" s="7"/>
      <c r="K85" s="7"/>
      <c r="M85" s="7"/>
    </row>
    <row r="86" spans="2:13" ht="16.5">
      <c r="B86" s="18"/>
      <c r="C86" s="30"/>
      <c r="D86" s="47"/>
      <c r="E86" s="50"/>
      <c r="F86" s="53"/>
      <c r="G86" s="35"/>
      <c r="H86" s="35"/>
      <c r="I86" s="7"/>
      <c r="J86" s="7"/>
      <c r="K86" s="7"/>
      <c r="M86" s="7"/>
    </row>
    <row r="87" spans="1:13" ht="16.5">
      <c r="A87" s="2" t="str">
        <f>CONCATENATE(B87,"-",C87)</f>
        <v>1-</v>
      </c>
      <c r="B87" s="19">
        <v>1</v>
      </c>
      <c r="C87" s="31"/>
      <c r="D87" s="48">
        <v>5789.8</v>
      </c>
      <c r="E87" s="51">
        <v>2061.5</v>
      </c>
      <c r="F87" s="36">
        <v>1447.9</v>
      </c>
      <c r="G87" s="36">
        <v>1023.5</v>
      </c>
      <c r="H87" s="36">
        <f>SUM(D87:G87)</f>
        <v>10322.7</v>
      </c>
      <c r="I87" s="7"/>
      <c r="J87" s="7"/>
      <c r="K87" s="7"/>
      <c r="M87" s="7"/>
    </row>
    <row r="88" spans="1:13" ht="16.5">
      <c r="A88" s="2" t="str">
        <f aca="true" t="shared" si="3" ref="A88:A109">CONCATENATE(B88,"-",C88)</f>
        <v>2-</v>
      </c>
      <c r="B88" s="19">
        <v>2</v>
      </c>
      <c r="C88" s="31"/>
      <c r="D88" s="48">
        <v>5959.8</v>
      </c>
      <c r="E88" s="51">
        <v>2121.9</v>
      </c>
      <c r="F88" s="36">
        <v>1490.4</v>
      </c>
      <c r="G88" s="36">
        <v>1023.5</v>
      </c>
      <c r="H88" s="36">
        <f aca="true" t="shared" si="4" ref="H88:H109">SUM(D88:G88)</f>
        <v>10595.6</v>
      </c>
      <c r="I88" s="7"/>
      <c r="J88" s="7"/>
      <c r="K88" s="7"/>
      <c r="M88" s="7"/>
    </row>
    <row r="89" spans="1:13" ht="16.5">
      <c r="A89" s="2" t="str">
        <f t="shared" si="3"/>
        <v>3-</v>
      </c>
      <c r="B89" s="19">
        <v>3</v>
      </c>
      <c r="C89" s="31"/>
      <c r="D89" s="48">
        <v>6143.8</v>
      </c>
      <c r="E89" s="51">
        <v>2195.3</v>
      </c>
      <c r="F89" s="36">
        <v>1538.6</v>
      </c>
      <c r="G89" s="36">
        <v>1023.5</v>
      </c>
      <c r="H89" s="36">
        <f t="shared" si="4"/>
        <v>10901.2</v>
      </c>
      <c r="I89" s="7"/>
      <c r="J89" s="7"/>
      <c r="K89" s="7"/>
      <c r="M89" s="7"/>
    </row>
    <row r="90" spans="1:13" ht="16.5">
      <c r="A90" s="2" t="str">
        <f t="shared" si="3"/>
        <v>4-</v>
      </c>
      <c r="B90" s="19">
        <v>4</v>
      </c>
      <c r="C90" s="31"/>
      <c r="D90" s="48">
        <v>6345.3</v>
      </c>
      <c r="E90" s="51">
        <v>2282.6</v>
      </c>
      <c r="F90" s="36">
        <v>1591.2</v>
      </c>
      <c r="G90" s="36">
        <v>1023.5</v>
      </c>
      <c r="H90" s="36">
        <f t="shared" si="4"/>
        <v>11242.6</v>
      </c>
      <c r="I90" s="7"/>
      <c r="J90" s="7"/>
      <c r="K90" s="7"/>
      <c r="M90" s="7"/>
    </row>
    <row r="91" spans="1:13" ht="16.5">
      <c r="A91" s="2" t="str">
        <f t="shared" si="3"/>
        <v>5-</v>
      </c>
      <c r="B91" s="19">
        <v>5</v>
      </c>
      <c r="C91" s="31"/>
      <c r="D91" s="48">
        <v>6564.5</v>
      </c>
      <c r="E91" s="51">
        <v>2385</v>
      </c>
      <c r="F91" s="36">
        <v>1650.7</v>
      </c>
      <c r="G91" s="36">
        <v>1023.5</v>
      </c>
      <c r="H91" s="36">
        <f t="shared" si="4"/>
        <v>11623.7</v>
      </c>
      <c r="I91" s="7"/>
      <c r="J91" s="7"/>
      <c r="K91" s="7"/>
      <c r="M91" s="7"/>
    </row>
    <row r="92" spans="1:13" ht="16.5">
      <c r="A92" s="2" t="str">
        <f t="shared" si="3"/>
        <v>6-</v>
      </c>
      <c r="B92" s="19">
        <v>6</v>
      </c>
      <c r="C92" s="31"/>
      <c r="D92" s="48">
        <v>6802.4</v>
      </c>
      <c r="E92" s="51">
        <v>2504</v>
      </c>
      <c r="F92" s="36">
        <v>1716.6</v>
      </c>
      <c r="G92" s="36">
        <v>1023.5</v>
      </c>
      <c r="H92" s="36">
        <f t="shared" si="4"/>
        <v>12046.5</v>
      </c>
      <c r="I92" s="7"/>
      <c r="J92" s="7"/>
      <c r="K92" s="7"/>
      <c r="M92" s="7"/>
    </row>
    <row r="93" spans="1:13" ht="16.5">
      <c r="A93" s="2" t="str">
        <f t="shared" si="3"/>
        <v>7-</v>
      </c>
      <c r="B93" s="19">
        <v>7</v>
      </c>
      <c r="C93" s="31"/>
      <c r="D93" s="48">
        <v>7061.7</v>
      </c>
      <c r="E93" s="51">
        <v>2641.5</v>
      </c>
      <c r="F93" s="36">
        <v>1790.1</v>
      </c>
      <c r="G93" s="36">
        <v>1023.5</v>
      </c>
      <c r="H93" s="36">
        <f t="shared" si="4"/>
        <v>12516.800000000001</v>
      </c>
      <c r="I93" s="7"/>
      <c r="J93" s="7"/>
      <c r="K93" s="7"/>
      <c r="M93" s="7"/>
    </row>
    <row r="94" spans="1:13" ht="16.5">
      <c r="A94" s="2" t="str">
        <f t="shared" si="3"/>
        <v>8-</v>
      </c>
      <c r="B94" s="19">
        <v>8</v>
      </c>
      <c r="C94" s="31"/>
      <c r="D94" s="48">
        <v>7342.3</v>
      </c>
      <c r="E94" s="51">
        <v>2799.4</v>
      </c>
      <c r="F94" s="36">
        <v>1870.2</v>
      </c>
      <c r="G94" s="36">
        <v>1023.5</v>
      </c>
      <c r="H94" s="36">
        <f t="shared" si="4"/>
        <v>13035.400000000001</v>
      </c>
      <c r="I94" s="7"/>
      <c r="J94" s="7"/>
      <c r="K94" s="7"/>
      <c r="M94" s="7"/>
    </row>
    <row r="95" spans="1:13" ht="16.5">
      <c r="A95" s="2" t="str">
        <f t="shared" si="3"/>
        <v>9-</v>
      </c>
      <c r="B95" s="19">
        <v>9</v>
      </c>
      <c r="C95" s="31"/>
      <c r="D95" s="48">
        <v>7647.9</v>
      </c>
      <c r="E95" s="51">
        <v>2979.9</v>
      </c>
      <c r="F95" s="36">
        <v>1960</v>
      </c>
      <c r="G95" s="36">
        <v>1023.5</v>
      </c>
      <c r="H95" s="36">
        <f t="shared" si="4"/>
        <v>13611.3</v>
      </c>
      <c r="I95" s="7"/>
      <c r="J95" s="7"/>
      <c r="K95" s="7"/>
      <c r="M95" s="7"/>
    </row>
    <row r="96" spans="1:13" ht="16.5">
      <c r="A96" s="2" t="str">
        <f t="shared" si="3"/>
        <v>10-</v>
      </c>
      <c r="B96" s="19">
        <v>10</v>
      </c>
      <c r="C96" s="31"/>
      <c r="D96" s="48">
        <v>7978.6</v>
      </c>
      <c r="E96" s="51">
        <v>3186.7</v>
      </c>
      <c r="F96" s="36">
        <v>2059.3</v>
      </c>
      <c r="G96" s="36">
        <v>1023.5</v>
      </c>
      <c r="H96" s="36">
        <f t="shared" si="4"/>
        <v>14248.099999999999</v>
      </c>
      <c r="I96" s="7"/>
      <c r="J96" s="7"/>
      <c r="K96" s="7"/>
      <c r="M96" s="7"/>
    </row>
    <row r="97" spans="1:13" ht="16.5">
      <c r="A97" s="2" t="str">
        <f t="shared" si="3"/>
        <v>11-</v>
      </c>
      <c r="B97" s="19">
        <v>11</v>
      </c>
      <c r="C97" s="31"/>
      <c r="D97" s="48">
        <v>8338.1</v>
      </c>
      <c r="E97" s="51">
        <v>3421.1</v>
      </c>
      <c r="F97" s="36">
        <v>2169.1</v>
      </c>
      <c r="G97" s="36">
        <v>1023.5</v>
      </c>
      <c r="H97" s="36">
        <f t="shared" si="4"/>
        <v>14951.800000000001</v>
      </c>
      <c r="I97" s="7"/>
      <c r="J97" s="7"/>
      <c r="K97" s="7"/>
      <c r="M97" s="7"/>
    </row>
    <row r="98" spans="1:13" ht="16.5">
      <c r="A98" s="2" t="str">
        <f t="shared" si="3"/>
        <v>12-</v>
      </c>
      <c r="B98" s="19">
        <v>12</v>
      </c>
      <c r="C98" s="31"/>
      <c r="D98" s="48">
        <v>8727.3</v>
      </c>
      <c r="E98" s="51">
        <v>3688</v>
      </c>
      <c r="F98" s="36">
        <v>2290.3</v>
      </c>
      <c r="G98" s="36">
        <v>1023.5</v>
      </c>
      <c r="H98" s="36">
        <f t="shared" si="4"/>
        <v>15729.099999999999</v>
      </c>
      <c r="I98" s="7"/>
      <c r="J98" s="7"/>
      <c r="K98" s="7"/>
      <c r="M98" s="7"/>
    </row>
    <row r="99" spans="1:13" ht="16.5">
      <c r="A99" s="2" t="str">
        <f t="shared" si="3"/>
        <v>13-</v>
      </c>
      <c r="B99" s="19">
        <v>13</v>
      </c>
      <c r="C99" s="31"/>
      <c r="D99" s="48">
        <v>9151</v>
      </c>
      <c r="E99" s="51">
        <v>3992.2</v>
      </c>
      <c r="F99" s="36">
        <v>2424.4</v>
      </c>
      <c r="G99" s="36">
        <v>1023.5</v>
      </c>
      <c r="H99" s="36">
        <f t="shared" si="4"/>
        <v>16591.1</v>
      </c>
      <c r="I99" s="7"/>
      <c r="J99" s="7"/>
      <c r="K99" s="7"/>
      <c r="M99" s="7"/>
    </row>
    <row r="100" spans="1:13" ht="16.5">
      <c r="A100" s="2" t="str">
        <f t="shared" si="3"/>
        <v>14-</v>
      </c>
      <c r="B100" s="19">
        <v>14</v>
      </c>
      <c r="C100" s="31"/>
      <c r="D100" s="48">
        <v>9622.1</v>
      </c>
      <c r="E100" s="51">
        <v>4325.9</v>
      </c>
      <c r="F100" s="36">
        <v>2573.1</v>
      </c>
      <c r="G100" s="36">
        <v>1023.5</v>
      </c>
      <c r="H100" s="36">
        <f t="shared" si="4"/>
        <v>17544.6</v>
      </c>
      <c r="I100" s="7"/>
      <c r="J100" s="7"/>
      <c r="K100" s="7"/>
      <c r="M100" s="7"/>
    </row>
    <row r="101" spans="1:13" ht="16.5">
      <c r="A101" s="2" t="str">
        <f t="shared" si="3"/>
        <v>15-</v>
      </c>
      <c r="B101" s="19">
        <v>15</v>
      </c>
      <c r="C101" s="31"/>
      <c r="D101" s="48">
        <v>10164</v>
      </c>
      <c r="E101" s="51">
        <v>4675.5</v>
      </c>
      <c r="F101" s="36">
        <v>2737.4</v>
      </c>
      <c r="G101" s="36">
        <v>1023.5</v>
      </c>
      <c r="H101" s="36">
        <f t="shared" si="4"/>
        <v>18600.4</v>
      </c>
      <c r="I101" s="7"/>
      <c r="J101" s="7"/>
      <c r="K101" s="7"/>
      <c r="M101" s="7"/>
    </row>
    <row r="102" spans="1:13" ht="16.5">
      <c r="A102" s="2" t="str">
        <f t="shared" si="3"/>
        <v>16-</v>
      </c>
      <c r="B102" s="19">
        <v>16</v>
      </c>
      <c r="C102" s="31"/>
      <c r="D102" s="48">
        <v>10783.1</v>
      </c>
      <c r="E102" s="51">
        <v>5043.1</v>
      </c>
      <c r="F102" s="36">
        <v>2919.5</v>
      </c>
      <c r="G102" s="36">
        <v>1023.5</v>
      </c>
      <c r="H102" s="36">
        <f t="shared" si="4"/>
        <v>19769.2</v>
      </c>
      <c r="I102" s="7"/>
      <c r="J102" s="7"/>
      <c r="K102" s="7"/>
      <c r="M102" s="7"/>
    </row>
    <row r="103" spans="1:13" ht="16.5">
      <c r="A103" s="2" t="str">
        <f t="shared" si="3"/>
        <v>17-</v>
      </c>
      <c r="B103" s="19">
        <v>17</v>
      </c>
      <c r="C103" s="31"/>
      <c r="D103" s="48">
        <v>11490.4</v>
      </c>
      <c r="E103" s="51">
        <v>5431.4</v>
      </c>
      <c r="F103" s="36">
        <v>3121.7</v>
      </c>
      <c r="G103" s="36">
        <v>1023.5</v>
      </c>
      <c r="H103" s="36">
        <f t="shared" si="4"/>
        <v>21067</v>
      </c>
      <c r="I103" s="7"/>
      <c r="J103" s="7"/>
      <c r="K103" s="7"/>
      <c r="M103" s="7"/>
    </row>
    <row r="104" spans="1:13" ht="16.5">
      <c r="A104" s="2" t="str">
        <f t="shared" si="3"/>
        <v>18-</v>
      </c>
      <c r="B104" s="19">
        <v>18</v>
      </c>
      <c r="C104" s="31"/>
      <c r="D104" s="48">
        <v>12297.5</v>
      </c>
      <c r="E104" s="51">
        <v>5840.8</v>
      </c>
      <c r="F104" s="36">
        <v>3346.3</v>
      </c>
      <c r="G104" s="36">
        <v>1023.5</v>
      </c>
      <c r="H104" s="36">
        <f t="shared" si="4"/>
        <v>22508.1</v>
      </c>
      <c r="I104" s="7"/>
      <c r="J104" s="7"/>
      <c r="K104" s="7"/>
      <c r="M104" s="7"/>
    </row>
    <row r="105" spans="1:13" ht="16.5">
      <c r="A105" s="2" t="str">
        <f t="shared" si="3"/>
        <v>19-</v>
      </c>
      <c r="B105" s="19">
        <v>19</v>
      </c>
      <c r="C105" s="31"/>
      <c r="D105" s="48">
        <v>13215.2</v>
      </c>
      <c r="E105" s="51">
        <v>6275.3</v>
      </c>
      <c r="F105" s="36">
        <v>3595.7</v>
      </c>
      <c r="G105" s="36">
        <v>1023.5</v>
      </c>
      <c r="H105" s="36">
        <f t="shared" si="4"/>
        <v>24109.7</v>
      </c>
      <c r="I105" s="7"/>
      <c r="J105" s="7"/>
      <c r="K105" s="7"/>
      <c r="M105" s="7"/>
    </row>
    <row r="106" spans="1:13" ht="16.5">
      <c r="A106" s="2" t="str">
        <f t="shared" si="3"/>
        <v>20-</v>
      </c>
      <c r="B106" s="19">
        <v>20</v>
      </c>
      <c r="C106" s="31"/>
      <c r="D106" s="48">
        <v>14258.8</v>
      </c>
      <c r="E106" s="51">
        <v>6736.2</v>
      </c>
      <c r="F106" s="36">
        <v>3872.8</v>
      </c>
      <c r="G106" s="36">
        <v>1023.5</v>
      </c>
      <c r="H106" s="36">
        <f t="shared" si="4"/>
        <v>25891.3</v>
      </c>
      <c r="I106" s="7"/>
      <c r="J106" s="7"/>
      <c r="K106" s="7"/>
      <c r="M106" s="7"/>
    </row>
    <row r="107" spans="1:13" ht="16.5">
      <c r="A107" s="2" t="str">
        <f t="shared" si="3"/>
        <v>21-</v>
      </c>
      <c r="B107" s="19">
        <v>21</v>
      </c>
      <c r="C107" s="31"/>
      <c r="D107" s="48">
        <v>15452.3</v>
      </c>
      <c r="E107" s="51">
        <v>7220</v>
      </c>
      <c r="F107" s="36">
        <v>4182.2</v>
      </c>
      <c r="G107" s="36">
        <v>1023.5</v>
      </c>
      <c r="H107" s="36">
        <f t="shared" si="4"/>
        <v>27878</v>
      </c>
      <c r="I107" s="7"/>
      <c r="J107" s="7"/>
      <c r="K107" s="7"/>
      <c r="M107" s="7"/>
    </row>
    <row r="108" spans="1:13" ht="16.5">
      <c r="A108" s="2" t="str">
        <f t="shared" si="3"/>
        <v>22-</v>
      </c>
      <c r="B108" s="19">
        <v>22</v>
      </c>
      <c r="C108" s="31"/>
      <c r="D108" s="48">
        <v>16802.1</v>
      </c>
      <c r="E108" s="51">
        <v>7742.5</v>
      </c>
      <c r="F108" s="36">
        <v>4527.8</v>
      </c>
      <c r="G108" s="36">
        <v>1023.5</v>
      </c>
      <c r="H108" s="36">
        <f t="shared" si="4"/>
        <v>30095.899999999998</v>
      </c>
      <c r="I108" s="7"/>
      <c r="J108" s="7"/>
      <c r="K108" s="7"/>
      <c r="M108" s="7"/>
    </row>
    <row r="109" spans="1:13" ht="16.5">
      <c r="A109" s="2" t="str">
        <f t="shared" si="3"/>
        <v>23-</v>
      </c>
      <c r="B109" s="19">
        <v>23</v>
      </c>
      <c r="C109" s="31"/>
      <c r="D109" s="48">
        <v>18334.1</v>
      </c>
      <c r="E109" s="51">
        <v>8301.5</v>
      </c>
      <c r="F109" s="36">
        <v>4913.5</v>
      </c>
      <c r="G109" s="36">
        <v>1023.5</v>
      </c>
      <c r="H109" s="36">
        <f t="shared" si="4"/>
        <v>32572.6</v>
      </c>
      <c r="I109" s="7"/>
      <c r="J109" s="7"/>
      <c r="K109" s="7"/>
      <c r="M109" s="7"/>
    </row>
    <row r="110" spans="2:13" ht="17.25" thickBot="1">
      <c r="B110" s="20"/>
      <c r="C110" s="32"/>
      <c r="D110" s="49"/>
      <c r="E110" s="52"/>
      <c r="F110" s="54"/>
      <c r="G110" s="37"/>
      <c r="H110" s="37"/>
      <c r="I110" s="7"/>
      <c r="J110" s="7"/>
      <c r="K110" s="7"/>
      <c r="M110" s="7"/>
    </row>
    <row r="111" spans="2:13" ht="17.25" thickTop="1">
      <c r="B111" s="86" t="s">
        <v>68</v>
      </c>
      <c r="C111" s="86"/>
      <c r="D111" s="25"/>
      <c r="E111" s="25"/>
      <c r="F111" s="25"/>
      <c r="G111" s="26"/>
      <c r="H111" s="26"/>
      <c r="I111" s="26"/>
      <c r="J111" s="26"/>
      <c r="K111" s="26"/>
      <c r="L111" s="26"/>
      <c r="M111" s="7"/>
    </row>
    <row r="112" spans="2:13" ht="16.5">
      <c r="B112" s="10" t="s">
        <v>69</v>
      </c>
      <c r="D112" s="21"/>
      <c r="J112" s="26"/>
      <c r="K112" s="26"/>
      <c r="L112" s="26"/>
      <c r="M112" s="7"/>
    </row>
    <row r="113" spans="2:13" ht="16.5">
      <c r="B113" s="22"/>
      <c r="J113" s="26"/>
      <c r="K113" s="26"/>
      <c r="L113" s="26"/>
      <c r="M113" s="7"/>
    </row>
    <row r="114" spans="2:13" ht="16.5">
      <c r="B114" s="61" t="s">
        <v>75</v>
      </c>
      <c r="C114" s="62"/>
      <c r="D114" s="62"/>
      <c r="E114" s="62"/>
      <c r="F114" s="62"/>
      <c r="G114" s="62"/>
      <c r="H114" s="62"/>
      <c r="I114" s="62"/>
      <c r="J114" s="26"/>
      <c r="K114" s="26"/>
      <c r="L114" s="26"/>
      <c r="M114" s="7"/>
    </row>
    <row r="115" spans="2:13" ht="16.5">
      <c r="B115" s="61" t="s">
        <v>35</v>
      </c>
      <c r="C115" s="62"/>
      <c r="D115" s="62"/>
      <c r="E115" s="62"/>
      <c r="F115" s="62"/>
      <c r="G115" s="62"/>
      <c r="H115" s="62"/>
      <c r="I115" s="62"/>
      <c r="J115" s="26"/>
      <c r="K115" s="26"/>
      <c r="L115" s="26"/>
      <c r="M115" s="7"/>
    </row>
    <row r="116" spans="2:13" ht="16.5">
      <c r="B116" s="61" t="s">
        <v>36</v>
      </c>
      <c r="C116" s="62"/>
      <c r="D116" s="62"/>
      <c r="E116" s="62"/>
      <c r="F116" s="62"/>
      <c r="G116" s="62"/>
      <c r="H116" s="62"/>
      <c r="I116" s="62"/>
      <c r="J116" s="26"/>
      <c r="K116" s="26"/>
      <c r="L116" s="23"/>
      <c r="M116" s="7"/>
    </row>
    <row r="117" spans="2:13" ht="16.5">
      <c r="B117" s="61" t="s">
        <v>37</v>
      </c>
      <c r="C117" s="62"/>
      <c r="D117" s="62"/>
      <c r="E117" s="62"/>
      <c r="F117" s="62"/>
      <c r="G117" s="62"/>
      <c r="H117" s="62"/>
      <c r="I117" s="62"/>
      <c r="J117" s="26"/>
      <c r="K117" s="26"/>
      <c r="L117" s="23"/>
      <c r="M117" s="7"/>
    </row>
    <row r="118" spans="2:13" ht="16.5">
      <c r="B118" s="43"/>
      <c r="C118" s="44"/>
      <c r="D118" s="44"/>
      <c r="E118" s="44"/>
      <c r="F118" s="44"/>
      <c r="G118" s="44"/>
      <c r="H118" s="44"/>
      <c r="I118" s="44"/>
      <c r="J118" s="28"/>
      <c r="K118" s="28"/>
      <c r="L118" s="28"/>
      <c r="M118" s="7"/>
    </row>
    <row r="119" spans="2:13" ht="16.5">
      <c r="B119" s="80" t="s">
        <v>4</v>
      </c>
      <c r="C119" s="80"/>
      <c r="D119" s="80"/>
      <c r="E119" s="80"/>
      <c r="F119" s="80"/>
      <c r="G119" s="28"/>
      <c r="H119" s="28"/>
      <c r="I119" s="28"/>
      <c r="J119" s="28"/>
      <c r="K119" s="28"/>
      <c r="L119" s="28"/>
      <c r="M119" s="7"/>
    </row>
    <row r="120" spans="2:13" ht="15" customHeight="1">
      <c r="B120" s="67" t="s">
        <v>1</v>
      </c>
      <c r="C120" s="72"/>
      <c r="D120" s="77" t="s">
        <v>34</v>
      </c>
      <c r="E120" s="78"/>
      <c r="F120" s="78"/>
      <c r="G120" s="78"/>
      <c r="H120" s="79"/>
      <c r="I120" s="26"/>
      <c r="J120" s="26"/>
      <c r="K120" s="26"/>
      <c r="L120" s="26"/>
      <c r="M120" s="7"/>
    </row>
    <row r="121" spans="2:13" ht="17.25" customHeight="1">
      <c r="B121" s="73"/>
      <c r="C121" s="74"/>
      <c r="D121" s="69" t="s">
        <v>31</v>
      </c>
      <c r="E121" s="69" t="s">
        <v>38</v>
      </c>
      <c r="F121" s="71" t="s">
        <v>32</v>
      </c>
      <c r="G121" s="71" t="s">
        <v>33</v>
      </c>
      <c r="H121" s="71" t="s">
        <v>7</v>
      </c>
      <c r="I121" s="7"/>
      <c r="J121" s="7"/>
      <c r="K121" s="7"/>
      <c r="M121" s="7"/>
    </row>
    <row r="122" spans="2:13" ht="15" customHeight="1">
      <c r="B122" s="73"/>
      <c r="C122" s="74"/>
      <c r="D122" s="76"/>
      <c r="E122" s="76"/>
      <c r="F122" s="71"/>
      <c r="G122" s="71"/>
      <c r="H122" s="71"/>
      <c r="I122" s="7"/>
      <c r="J122" s="7"/>
      <c r="K122" s="7"/>
      <c r="M122" s="7"/>
    </row>
    <row r="123" spans="2:13" ht="16.5">
      <c r="B123" s="68"/>
      <c r="C123" s="75"/>
      <c r="D123" s="70"/>
      <c r="E123" s="70"/>
      <c r="F123" s="71"/>
      <c r="G123" s="71"/>
      <c r="H123" s="71"/>
      <c r="I123" s="7"/>
      <c r="J123" s="7"/>
      <c r="K123" s="7"/>
      <c r="M123" s="7"/>
    </row>
    <row r="124" spans="2:13" ht="16.5">
      <c r="B124" s="18"/>
      <c r="C124" s="30"/>
      <c r="D124" s="47"/>
      <c r="E124" s="50"/>
      <c r="F124" s="53"/>
      <c r="G124" s="35"/>
      <c r="H124" s="35"/>
      <c r="I124" s="7"/>
      <c r="J124" s="7"/>
      <c r="K124" s="7"/>
      <c r="M124" s="7"/>
    </row>
    <row r="125" spans="1:13" ht="16.5">
      <c r="A125" s="2" t="str">
        <f>CONCATENATE(B125,"-",C125)</f>
        <v>1-</v>
      </c>
      <c r="B125" s="19">
        <v>1</v>
      </c>
      <c r="C125" s="31"/>
      <c r="D125" s="48">
        <v>5789.8</v>
      </c>
      <c r="E125" s="51">
        <v>2499.2</v>
      </c>
      <c r="F125" s="36">
        <v>1529.3</v>
      </c>
      <c r="G125" s="36">
        <v>1023.5</v>
      </c>
      <c r="H125" s="36">
        <f>SUM(D125:G125)</f>
        <v>10841.8</v>
      </c>
      <c r="I125" s="7"/>
      <c r="J125" s="7"/>
      <c r="K125" s="7"/>
      <c r="M125" s="7"/>
    </row>
    <row r="126" spans="1:13" ht="16.5">
      <c r="A126" s="2" t="str">
        <f aca="true" t="shared" si="5" ref="A126:A147">CONCATENATE(B126,"-",C126)</f>
        <v>2-</v>
      </c>
      <c r="B126" s="19">
        <v>2</v>
      </c>
      <c r="C126" s="31"/>
      <c r="D126" s="48">
        <v>5959.8</v>
      </c>
      <c r="E126" s="51">
        <v>2572.4</v>
      </c>
      <c r="F126" s="36">
        <v>1573.7</v>
      </c>
      <c r="G126" s="36">
        <v>1023.5</v>
      </c>
      <c r="H126" s="36">
        <f aca="true" t="shared" si="6" ref="H126:H147">SUM(D126:G126)</f>
        <v>11129.400000000001</v>
      </c>
      <c r="I126" s="7"/>
      <c r="J126" s="7"/>
      <c r="K126" s="7"/>
      <c r="M126" s="7"/>
    </row>
    <row r="127" spans="1:13" ht="16.5">
      <c r="A127" s="2" t="str">
        <f t="shared" si="5"/>
        <v>3-</v>
      </c>
      <c r="B127" s="19">
        <v>3</v>
      </c>
      <c r="C127" s="31"/>
      <c r="D127" s="48">
        <v>6143.8</v>
      </c>
      <c r="E127" s="51">
        <v>2664.7</v>
      </c>
      <c r="F127" s="36">
        <v>1624.6</v>
      </c>
      <c r="G127" s="36">
        <v>1023.5</v>
      </c>
      <c r="H127" s="36">
        <f t="shared" si="6"/>
        <v>11456.6</v>
      </c>
      <c r="I127" s="7"/>
      <c r="J127" s="7"/>
      <c r="K127" s="7"/>
      <c r="M127" s="7"/>
    </row>
    <row r="128" spans="1:13" ht="16.5">
      <c r="A128" s="2" t="str">
        <f t="shared" si="5"/>
        <v>4-</v>
      </c>
      <c r="B128" s="19">
        <v>4</v>
      </c>
      <c r="C128" s="31"/>
      <c r="D128" s="48">
        <v>6345.3</v>
      </c>
      <c r="E128" s="51">
        <v>2775.5</v>
      </c>
      <c r="F128" s="36">
        <v>1682.7</v>
      </c>
      <c r="G128" s="36">
        <v>1023.5</v>
      </c>
      <c r="H128" s="36">
        <f t="shared" si="6"/>
        <v>11827</v>
      </c>
      <c r="I128" s="7"/>
      <c r="J128" s="7"/>
      <c r="K128" s="7"/>
      <c r="M128" s="7"/>
    </row>
    <row r="129" spans="1:13" ht="16.5">
      <c r="A129" s="2" t="str">
        <f t="shared" si="5"/>
        <v>5-</v>
      </c>
      <c r="B129" s="19">
        <v>5</v>
      </c>
      <c r="C129" s="31"/>
      <c r="D129" s="48">
        <v>6564.5</v>
      </c>
      <c r="E129" s="51">
        <v>2908.7</v>
      </c>
      <c r="F129" s="36">
        <v>1747.7</v>
      </c>
      <c r="G129" s="36">
        <v>1023.5</v>
      </c>
      <c r="H129" s="36">
        <f t="shared" si="6"/>
        <v>12244.400000000001</v>
      </c>
      <c r="I129" s="7"/>
      <c r="J129" s="7"/>
      <c r="K129" s="7"/>
      <c r="M129" s="7"/>
    </row>
    <row r="130" spans="1:13" ht="16.5">
      <c r="A130" s="2" t="str">
        <f t="shared" si="5"/>
        <v>6-</v>
      </c>
      <c r="B130" s="19">
        <v>6</v>
      </c>
      <c r="C130" s="31"/>
      <c r="D130" s="48">
        <v>6802.4</v>
      </c>
      <c r="E130" s="51">
        <v>3064</v>
      </c>
      <c r="F130" s="36">
        <v>1820.2</v>
      </c>
      <c r="G130" s="36">
        <v>1023.5</v>
      </c>
      <c r="H130" s="36">
        <f t="shared" si="6"/>
        <v>12710.1</v>
      </c>
      <c r="I130" s="7"/>
      <c r="J130" s="7"/>
      <c r="K130" s="7"/>
      <c r="M130" s="7"/>
    </row>
    <row r="131" spans="1:13" ht="16.5">
      <c r="A131" s="2" t="str">
        <f t="shared" si="5"/>
        <v>7-</v>
      </c>
      <c r="B131" s="19">
        <v>7</v>
      </c>
      <c r="C131" s="31"/>
      <c r="D131" s="48">
        <v>7061.7</v>
      </c>
      <c r="E131" s="51">
        <v>3247.2</v>
      </c>
      <c r="F131" s="36">
        <v>1901.8</v>
      </c>
      <c r="G131" s="36">
        <v>1023.5</v>
      </c>
      <c r="H131" s="36">
        <f t="shared" si="6"/>
        <v>13234.199999999999</v>
      </c>
      <c r="I131" s="7"/>
      <c r="J131" s="7"/>
      <c r="K131" s="7"/>
      <c r="M131" s="7"/>
    </row>
    <row r="132" spans="1:13" ht="16.5">
      <c r="A132" s="2" t="str">
        <f t="shared" si="5"/>
        <v>8-</v>
      </c>
      <c r="B132" s="19">
        <v>8</v>
      </c>
      <c r="C132" s="31"/>
      <c r="D132" s="48">
        <v>7342.3</v>
      </c>
      <c r="E132" s="51">
        <v>3459.2</v>
      </c>
      <c r="F132" s="36">
        <v>1992.9</v>
      </c>
      <c r="G132" s="36">
        <v>1023.5</v>
      </c>
      <c r="H132" s="36">
        <f t="shared" si="6"/>
        <v>13817.9</v>
      </c>
      <c r="I132" s="7"/>
      <c r="J132" s="7"/>
      <c r="K132" s="7"/>
      <c r="M132" s="7"/>
    </row>
    <row r="133" spans="1:13" ht="16.5">
      <c r="A133" s="2" t="str">
        <f t="shared" si="5"/>
        <v>9-</v>
      </c>
      <c r="B133" s="19">
        <v>9</v>
      </c>
      <c r="C133" s="31"/>
      <c r="D133" s="48">
        <v>7647.9</v>
      </c>
      <c r="E133" s="51">
        <v>3704.1</v>
      </c>
      <c r="F133" s="36">
        <v>2094.3</v>
      </c>
      <c r="G133" s="36">
        <v>1023.5</v>
      </c>
      <c r="H133" s="36">
        <f t="shared" si="6"/>
        <v>14469.8</v>
      </c>
      <c r="I133" s="7"/>
      <c r="J133" s="7"/>
      <c r="K133" s="7"/>
      <c r="M133" s="7"/>
    </row>
    <row r="134" spans="1:13" ht="16.5">
      <c r="A134" s="2" t="str">
        <f t="shared" si="5"/>
        <v>10-</v>
      </c>
      <c r="B134" s="19">
        <v>10</v>
      </c>
      <c r="C134" s="31"/>
      <c r="D134" s="48">
        <v>7978.6</v>
      </c>
      <c r="E134" s="51">
        <v>3987.1</v>
      </c>
      <c r="F134" s="36">
        <v>2207.2</v>
      </c>
      <c r="G134" s="36">
        <v>1023.5</v>
      </c>
      <c r="H134" s="36">
        <f t="shared" si="6"/>
        <v>15196.400000000001</v>
      </c>
      <c r="I134" s="7"/>
      <c r="J134" s="7"/>
      <c r="K134" s="7"/>
      <c r="M134" s="7"/>
    </row>
    <row r="135" spans="1:13" ht="16.5">
      <c r="A135" s="2" t="str">
        <f t="shared" si="5"/>
        <v>11-</v>
      </c>
      <c r="B135" s="19">
        <v>11</v>
      </c>
      <c r="C135" s="31"/>
      <c r="D135" s="48">
        <v>8338.1</v>
      </c>
      <c r="E135" s="51">
        <v>4310.6</v>
      </c>
      <c r="F135" s="36">
        <v>2333.6</v>
      </c>
      <c r="G135" s="36">
        <v>1023.5</v>
      </c>
      <c r="H135" s="36">
        <f t="shared" si="6"/>
        <v>16005.800000000001</v>
      </c>
      <c r="I135" s="7"/>
      <c r="J135" s="7"/>
      <c r="K135" s="7"/>
      <c r="M135" s="7"/>
    </row>
    <row r="136" spans="1:13" ht="16.5">
      <c r="A136" s="2" t="str">
        <f t="shared" si="5"/>
        <v>12-</v>
      </c>
      <c r="B136" s="19">
        <v>12</v>
      </c>
      <c r="C136" s="31"/>
      <c r="D136" s="48">
        <v>8727.3</v>
      </c>
      <c r="E136" s="51">
        <v>4683.7</v>
      </c>
      <c r="F136" s="36">
        <v>2474.1</v>
      </c>
      <c r="G136" s="36">
        <v>1023.5</v>
      </c>
      <c r="H136" s="36">
        <f t="shared" si="6"/>
        <v>16908.6</v>
      </c>
      <c r="I136" s="7"/>
      <c r="J136" s="7"/>
      <c r="K136" s="7"/>
      <c r="M136" s="7"/>
    </row>
    <row r="137" spans="1:13" ht="16.5">
      <c r="A137" s="2" t="str">
        <f t="shared" si="5"/>
        <v>13-</v>
      </c>
      <c r="B137" s="19">
        <v>13</v>
      </c>
      <c r="C137" s="31"/>
      <c r="D137" s="48">
        <v>9151</v>
      </c>
      <c r="E137" s="51">
        <v>5109.2</v>
      </c>
      <c r="F137" s="36">
        <v>2631</v>
      </c>
      <c r="G137" s="36">
        <v>1023.5</v>
      </c>
      <c r="H137" s="36">
        <f t="shared" si="6"/>
        <v>17914.7</v>
      </c>
      <c r="I137" s="7"/>
      <c r="J137" s="7"/>
      <c r="K137" s="7"/>
      <c r="M137" s="7"/>
    </row>
    <row r="138" spans="1:13" ht="16.5">
      <c r="A138" s="2" t="str">
        <f t="shared" si="5"/>
        <v>14-</v>
      </c>
      <c r="B138" s="19">
        <v>14</v>
      </c>
      <c r="C138" s="31"/>
      <c r="D138" s="48">
        <v>9622.1</v>
      </c>
      <c r="E138" s="51">
        <v>5585.1</v>
      </c>
      <c r="F138" s="36">
        <v>2805.8</v>
      </c>
      <c r="G138" s="36">
        <v>1023.5</v>
      </c>
      <c r="H138" s="36">
        <f t="shared" si="6"/>
        <v>19036.5</v>
      </c>
      <c r="I138" s="7"/>
      <c r="J138" s="7"/>
      <c r="K138" s="7"/>
      <c r="M138" s="7"/>
    </row>
    <row r="139" spans="1:13" ht="16.5">
      <c r="A139" s="2" t="str">
        <f t="shared" si="5"/>
        <v>15-</v>
      </c>
      <c r="B139" s="19">
        <v>15</v>
      </c>
      <c r="C139" s="31"/>
      <c r="D139" s="48">
        <v>10164</v>
      </c>
      <c r="E139" s="51">
        <v>6100.1</v>
      </c>
      <c r="F139" s="36">
        <v>3000.3</v>
      </c>
      <c r="G139" s="36">
        <v>1023.5</v>
      </c>
      <c r="H139" s="36">
        <f t="shared" si="6"/>
        <v>20287.9</v>
      </c>
      <c r="I139" s="7"/>
      <c r="J139" s="7"/>
      <c r="K139" s="7"/>
      <c r="M139" s="7"/>
    </row>
    <row r="140" spans="1:13" ht="16.5">
      <c r="A140" s="2" t="str">
        <f t="shared" si="5"/>
        <v>16-</v>
      </c>
      <c r="B140" s="19">
        <v>16</v>
      </c>
      <c r="C140" s="31"/>
      <c r="D140" s="48">
        <v>10783.1</v>
      </c>
      <c r="E140" s="51">
        <v>6661.6</v>
      </c>
      <c r="F140" s="36">
        <v>3218.6</v>
      </c>
      <c r="G140" s="36">
        <v>1023.5</v>
      </c>
      <c r="H140" s="36">
        <f t="shared" si="6"/>
        <v>21686.8</v>
      </c>
      <c r="I140" s="7"/>
      <c r="J140" s="7"/>
      <c r="K140" s="7"/>
      <c r="M140" s="7"/>
    </row>
    <row r="141" spans="1:13" ht="16.5">
      <c r="A141" s="2" t="str">
        <f t="shared" si="5"/>
        <v>17-</v>
      </c>
      <c r="B141" s="19">
        <v>17</v>
      </c>
      <c r="C141" s="31"/>
      <c r="D141" s="48">
        <v>11490.4</v>
      </c>
      <c r="E141" s="51">
        <v>7275.1</v>
      </c>
      <c r="F141" s="36">
        <v>3462.8</v>
      </c>
      <c r="G141" s="36">
        <v>1023.5</v>
      </c>
      <c r="H141" s="36">
        <f t="shared" si="6"/>
        <v>23251.8</v>
      </c>
      <c r="I141" s="7"/>
      <c r="J141" s="7"/>
      <c r="K141" s="7"/>
      <c r="M141" s="7"/>
    </row>
    <row r="142" spans="1:13" ht="16.5">
      <c r="A142" s="2" t="str">
        <f t="shared" si="5"/>
        <v>18-</v>
      </c>
      <c r="B142" s="19">
        <v>18</v>
      </c>
      <c r="C142" s="31"/>
      <c r="D142" s="48">
        <v>12297.5</v>
      </c>
      <c r="E142" s="51">
        <v>7947.4</v>
      </c>
      <c r="F142" s="36">
        <v>3735.3</v>
      </c>
      <c r="G142" s="36">
        <v>1023.5</v>
      </c>
      <c r="H142" s="36">
        <f t="shared" si="6"/>
        <v>25003.7</v>
      </c>
      <c r="I142" s="7"/>
      <c r="J142" s="7"/>
      <c r="K142" s="7"/>
      <c r="M142" s="7"/>
    </row>
    <row r="143" spans="1:13" ht="16.5">
      <c r="A143" s="2" t="str">
        <f t="shared" si="5"/>
        <v>19-</v>
      </c>
      <c r="B143" s="19">
        <v>19</v>
      </c>
      <c r="C143" s="31"/>
      <c r="D143" s="48">
        <v>13215.2</v>
      </c>
      <c r="E143" s="51">
        <v>8688.1</v>
      </c>
      <c r="F143" s="36">
        <v>4041.9</v>
      </c>
      <c r="G143" s="36">
        <v>1023.5</v>
      </c>
      <c r="H143" s="36">
        <f t="shared" si="6"/>
        <v>26968.700000000004</v>
      </c>
      <c r="I143" s="7"/>
      <c r="J143" s="7"/>
      <c r="K143" s="7"/>
      <c r="M143" s="7"/>
    </row>
    <row r="144" spans="1:13" ht="16.5">
      <c r="A144" s="2" t="str">
        <f t="shared" si="5"/>
        <v>20-</v>
      </c>
      <c r="B144" s="19">
        <v>20</v>
      </c>
      <c r="C144" s="31"/>
      <c r="D144" s="48">
        <v>14258.8</v>
      </c>
      <c r="E144" s="51">
        <v>9505.9</v>
      </c>
      <c r="F144" s="36">
        <v>4385.1</v>
      </c>
      <c r="G144" s="36">
        <v>1023.5</v>
      </c>
      <c r="H144" s="36">
        <f t="shared" si="6"/>
        <v>29173.299999999996</v>
      </c>
      <c r="I144" s="7"/>
      <c r="J144" s="7"/>
      <c r="K144" s="7"/>
      <c r="M144" s="7"/>
    </row>
    <row r="145" spans="1:13" ht="16.5">
      <c r="A145" s="2" t="str">
        <f t="shared" si="5"/>
        <v>21-</v>
      </c>
      <c r="B145" s="19">
        <v>21</v>
      </c>
      <c r="C145" s="31"/>
      <c r="D145" s="48">
        <v>15452.3</v>
      </c>
      <c r="E145" s="51">
        <v>10406.8</v>
      </c>
      <c r="F145" s="36">
        <v>4771.5</v>
      </c>
      <c r="G145" s="36">
        <v>1023.5</v>
      </c>
      <c r="H145" s="36">
        <f t="shared" si="6"/>
        <v>31654.1</v>
      </c>
      <c r="I145" s="7"/>
      <c r="J145" s="7"/>
      <c r="K145" s="7"/>
      <c r="M145" s="7"/>
    </row>
    <row r="146" spans="1:13" ht="16.5">
      <c r="A146" s="2" t="str">
        <f t="shared" si="5"/>
        <v>22-</v>
      </c>
      <c r="B146" s="19">
        <v>22</v>
      </c>
      <c r="C146" s="31"/>
      <c r="D146" s="48">
        <v>16802.1</v>
      </c>
      <c r="E146" s="51">
        <v>11416.3</v>
      </c>
      <c r="F146" s="36">
        <v>5206.4</v>
      </c>
      <c r="G146" s="36">
        <v>1023.5</v>
      </c>
      <c r="H146" s="36">
        <f t="shared" si="6"/>
        <v>34448.299999999996</v>
      </c>
      <c r="I146" s="7"/>
      <c r="J146" s="7"/>
      <c r="K146" s="7"/>
      <c r="M146" s="7"/>
    </row>
    <row r="147" spans="1:13" ht="16.5">
      <c r="A147" s="2" t="str">
        <f t="shared" si="5"/>
        <v>23-</v>
      </c>
      <c r="B147" s="19">
        <v>23</v>
      </c>
      <c r="C147" s="31"/>
      <c r="D147" s="48">
        <v>18334.1</v>
      </c>
      <c r="E147" s="51">
        <v>12545.9</v>
      </c>
      <c r="F147" s="36">
        <v>5698.4</v>
      </c>
      <c r="G147" s="36">
        <v>1023.5</v>
      </c>
      <c r="H147" s="36">
        <f t="shared" si="6"/>
        <v>37601.9</v>
      </c>
      <c r="I147" s="7"/>
      <c r="J147" s="7"/>
      <c r="K147" s="7"/>
      <c r="M147" s="7"/>
    </row>
    <row r="148" spans="2:13" ht="17.25" thickBot="1">
      <c r="B148" s="20"/>
      <c r="C148" s="32"/>
      <c r="D148" s="49"/>
      <c r="E148" s="52"/>
      <c r="F148" s="54"/>
      <c r="G148" s="37"/>
      <c r="H148" s="37"/>
      <c r="I148" s="7"/>
      <c r="J148" s="7"/>
      <c r="K148" s="7"/>
      <c r="M148" s="7"/>
    </row>
    <row r="149" spans="2:13" ht="17.25" thickTop="1">
      <c r="B149" s="86" t="s">
        <v>68</v>
      </c>
      <c r="C149" s="86"/>
      <c r="D149" s="25"/>
      <c r="E149" s="25"/>
      <c r="G149" s="24"/>
      <c r="H149" s="26"/>
      <c r="I149" s="26"/>
      <c r="J149" s="26"/>
      <c r="K149" s="26"/>
      <c r="L149" s="26"/>
      <c r="M149" s="7"/>
    </row>
    <row r="150" spans="2:13" ht="16.5">
      <c r="B150" s="10" t="s">
        <v>69</v>
      </c>
      <c r="D150" s="21"/>
      <c r="J150" s="26"/>
      <c r="K150" s="26"/>
      <c r="L150" s="26"/>
      <c r="M150" s="7"/>
    </row>
    <row r="151" spans="2:13" ht="16.5">
      <c r="B151" s="22"/>
      <c r="J151" s="26"/>
      <c r="K151" s="26"/>
      <c r="L151" s="11"/>
      <c r="M151" s="7"/>
    </row>
    <row r="152" spans="2:13" ht="16.5">
      <c r="B152" s="61" t="s">
        <v>75</v>
      </c>
      <c r="C152" s="62"/>
      <c r="D152" s="62"/>
      <c r="E152" s="62"/>
      <c r="F152" s="62"/>
      <c r="G152" s="62"/>
      <c r="H152" s="62"/>
      <c r="I152" s="62"/>
      <c r="J152" s="26"/>
      <c r="K152" s="26"/>
      <c r="L152" s="26"/>
      <c r="M152" s="7"/>
    </row>
    <row r="153" spans="2:13" ht="16.5">
      <c r="B153" s="61" t="s">
        <v>35</v>
      </c>
      <c r="C153" s="62"/>
      <c r="D153" s="62"/>
      <c r="E153" s="62"/>
      <c r="F153" s="62"/>
      <c r="G153" s="62"/>
      <c r="H153" s="62"/>
      <c r="I153" s="62"/>
      <c r="J153" s="26"/>
      <c r="K153" s="26"/>
      <c r="L153" s="26"/>
      <c r="M153" s="7"/>
    </row>
    <row r="154" spans="2:13" ht="16.5">
      <c r="B154" s="61" t="s">
        <v>36</v>
      </c>
      <c r="C154" s="62"/>
      <c r="D154" s="62"/>
      <c r="E154" s="62"/>
      <c r="F154" s="62"/>
      <c r="G154" s="62"/>
      <c r="H154" s="62"/>
      <c r="I154" s="62"/>
      <c r="J154" s="26"/>
      <c r="K154" s="26"/>
      <c r="L154" s="23"/>
      <c r="M154" s="7"/>
    </row>
    <row r="155" spans="2:13" ht="16.5">
      <c r="B155" s="61" t="s">
        <v>37</v>
      </c>
      <c r="C155" s="62"/>
      <c r="D155" s="62"/>
      <c r="E155" s="62"/>
      <c r="F155" s="62"/>
      <c r="G155" s="62"/>
      <c r="H155" s="62"/>
      <c r="I155" s="62"/>
      <c r="J155" s="26"/>
      <c r="K155" s="26"/>
      <c r="L155" s="23"/>
      <c r="M155" s="7"/>
    </row>
    <row r="156" spans="2:13" ht="16.5">
      <c r="B156" s="43"/>
      <c r="C156" s="44"/>
      <c r="D156" s="44"/>
      <c r="E156" s="44"/>
      <c r="F156" s="44"/>
      <c r="G156" s="44"/>
      <c r="H156" s="44"/>
      <c r="I156" s="44"/>
      <c r="J156" s="38"/>
      <c r="K156" s="38"/>
      <c r="L156" s="38"/>
      <c r="M156" s="7"/>
    </row>
    <row r="157" spans="3:13" ht="18" customHeight="1">
      <c r="C157" s="24"/>
      <c r="D157" s="26"/>
      <c r="E157" s="26"/>
      <c r="F157" s="26"/>
      <c r="G157" s="26"/>
      <c r="H157" s="26"/>
      <c r="I157" s="26"/>
      <c r="J157" s="26"/>
      <c r="K157" s="26"/>
      <c r="L157" s="26"/>
      <c r="M157" s="7"/>
    </row>
    <row r="158" ht="18" customHeight="1"/>
    <row r="159" ht="18" customHeight="1"/>
    <row r="160" spans="2:13" s="8" customFormat="1" ht="18" customHeight="1">
      <c r="B160" s="15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9"/>
    </row>
    <row r="161" spans="2:13" ht="16.5">
      <c r="B161" s="10"/>
      <c r="C161" s="24"/>
      <c r="D161" s="26"/>
      <c r="E161" s="26"/>
      <c r="F161" s="26"/>
      <c r="G161" s="26"/>
      <c r="H161" s="26"/>
      <c r="I161" s="26"/>
      <c r="J161" s="26"/>
      <c r="K161" s="26"/>
      <c r="L161" s="26"/>
      <c r="M161" s="7"/>
    </row>
    <row r="162" spans="2:13" ht="16.5">
      <c r="B162" s="10"/>
      <c r="C162" s="24"/>
      <c r="D162" s="26"/>
      <c r="E162" s="26"/>
      <c r="F162" s="26"/>
      <c r="G162" s="26"/>
      <c r="H162" s="26"/>
      <c r="I162" s="26"/>
      <c r="J162" s="26"/>
      <c r="K162" s="26"/>
      <c r="L162" s="26"/>
      <c r="M162" s="7"/>
    </row>
    <row r="163" spans="2:13" ht="16.5">
      <c r="B163" s="10"/>
      <c r="C163" s="24"/>
      <c r="D163" s="26"/>
      <c r="E163" s="26"/>
      <c r="F163" s="26"/>
      <c r="G163" s="26"/>
      <c r="H163" s="26"/>
      <c r="I163" s="26"/>
      <c r="J163" s="26"/>
      <c r="K163" s="26"/>
      <c r="M163" s="7"/>
    </row>
    <row r="164" spans="2:13" ht="16.5">
      <c r="B164" s="22"/>
      <c r="C164" s="24"/>
      <c r="D164" s="26"/>
      <c r="E164" s="26"/>
      <c r="F164" s="26"/>
      <c r="G164" s="26"/>
      <c r="H164" s="26"/>
      <c r="I164" s="26"/>
      <c r="J164" s="26"/>
      <c r="K164" s="26"/>
      <c r="L164" s="23"/>
      <c r="M164" s="7"/>
    </row>
    <row r="165" ht="16.5">
      <c r="L165" s="23"/>
    </row>
  </sheetData>
  <sheetProtection/>
  <mergeCells count="54">
    <mergeCell ref="B2:G2"/>
    <mergeCell ref="B3:G3"/>
    <mergeCell ref="B73:C73"/>
    <mergeCell ref="B111:C111"/>
    <mergeCell ref="B149:C149"/>
    <mergeCell ref="B152:I152"/>
    <mergeCell ref="B153:I153"/>
    <mergeCell ref="B154:I154"/>
    <mergeCell ref="B155:I155"/>
    <mergeCell ref="B35:C35"/>
    <mergeCell ref="B4:I4"/>
    <mergeCell ref="B1:G1"/>
    <mergeCell ref="E45:E47"/>
    <mergeCell ref="D44:H44"/>
    <mergeCell ref="H45:H47"/>
    <mergeCell ref="B119:F119"/>
    <mergeCell ref="F121:F123"/>
    <mergeCell ref="B115:I115"/>
    <mergeCell ref="B116:I116"/>
    <mergeCell ref="B117:I117"/>
    <mergeCell ref="B43:F43"/>
    <mergeCell ref="B81:F81"/>
    <mergeCell ref="F83:F85"/>
    <mergeCell ref="F45:F47"/>
    <mergeCell ref="B38:I38"/>
    <mergeCell ref="F6:F8"/>
    <mergeCell ref="B39:I39"/>
    <mergeCell ref="B40:I40"/>
    <mergeCell ref="H83:H85"/>
    <mergeCell ref="G6:G8"/>
    <mergeCell ref="D6:D8"/>
    <mergeCell ref="E6:E8"/>
    <mergeCell ref="D5:G5"/>
    <mergeCell ref="B5:C8"/>
    <mergeCell ref="B41:I41"/>
    <mergeCell ref="B44:C47"/>
    <mergeCell ref="G45:G47"/>
    <mergeCell ref="D45:D47"/>
    <mergeCell ref="B76:I76"/>
    <mergeCell ref="B77:I77"/>
    <mergeCell ref="B78:I78"/>
    <mergeCell ref="B79:I79"/>
    <mergeCell ref="B114:I114"/>
    <mergeCell ref="B82:C85"/>
    <mergeCell ref="D83:D85"/>
    <mergeCell ref="E83:E85"/>
    <mergeCell ref="G83:G85"/>
    <mergeCell ref="D82:H82"/>
    <mergeCell ref="B120:C123"/>
    <mergeCell ref="D121:D123"/>
    <mergeCell ref="E121:E123"/>
    <mergeCell ref="G121:G123"/>
    <mergeCell ref="D120:H120"/>
    <mergeCell ref="H121:H123"/>
  </mergeCells>
  <printOptions horizontalCentered="1"/>
  <pageMargins left="0.3937007874015748" right="0.3937007874015748" top="0.4724409448818898" bottom="0.3937007874015748" header="0.2755905511811024" footer="0"/>
  <pageSetup horizontalDpi="600" verticalDpi="600" orientation="portrait" r:id="rId1"/>
  <rowBreaks count="4" manualBreakCount="4">
    <brk id="42" min="1" max="8" man="1"/>
    <brk id="80" min="1" max="8" man="1"/>
    <brk id="118" min="1" max="8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Edgar M</cp:lastModifiedBy>
  <cp:lastPrinted>2021-10-19T16:50:34Z</cp:lastPrinted>
  <dcterms:created xsi:type="dcterms:W3CDTF">2020-07-13T15:57:30Z</dcterms:created>
  <dcterms:modified xsi:type="dcterms:W3CDTF">2022-12-20T18:53:28Z</dcterms:modified>
  <cp:category/>
  <cp:version/>
  <cp:contentType/>
  <cp:contentStatus/>
</cp:coreProperties>
</file>