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10" activeTab="0"/>
  </bookViews>
  <sheets>
    <sheet name="Mandos Medios " sheetId="1" r:id="rId1"/>
    <sheet name="Enlace y Apoyo Técnico" sheetId="2" r:id="rId2"/>
    <sheet name="Operativos" sheetId="3" r:id="rId3"/>
  </sheets>
  <definedNames>
    <definedName name="_xlnm.Print_Area" localSheetId="1">'Enlace y Apoyo Técnico'!$B$1:$H$29</definedName>
    <definedName name="_xlnm.Print_Area" localSheetId="0">'Mandos Medios '!$B$1:$J$38</definedName>
    <definedName name="_xlnm.Print_Area" localSheetId="2">'Operativos'!$B$1:$I$153</definedName>
    <definedName name="_xlnm.Print_Titles" localSheetId="1">'Enlace y Apoyo Técnico'!$1:$1</definedName>
    <definedName name="_xlnm.Print_Titles" localSheetId="0">'Mandos Medios '!$1:$1</definedName>
    <definedName name="_xlnm.Print_Titles" localSheetId="2">'Operativos'!$1:$1</definedName>
  </definedNames>
  <calcPr fullCalcOnLoad="1"/>
</workbook>
</file>

<file path=xl/sharedStrings.xml><?xml version="1.0" encoding="utf-8"?>
<sst xmlns="http://schemas.openxmlformats.org/spreadsheetml/2006/main" count="139" uniqueCount="69">
  <si>
    <t>RANGO 1</t>
  </si>
  <si>
    <t>NIVEL  SALARIAL</t>
  </si>
  <si>
    <t>RANGO 2</t>
  </si>
  <si>
    <t>RANGO 3</t>
  </si>
  <si>
    <t>RANGO 4</t>
  </si>
  <si>
    <t>RANGO</t>
  </si>
  <si>
    <t>Con efectividad a partir del 1 de enero de 2021</t>
  </si>
  <si>
    <t>TOTAL BRUTO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</si>
  <si>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</si>
  <si>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</si>
  <si>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</si>
  <si>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</si>
  <si>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</si>
  <si>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</si>
  <si>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</si>
  <si>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</si>
  <si>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</si>
  <si>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</si>
  <si>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</si>
  <si>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</si>
  <si>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</si>
  <si>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</si>
  <si>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</si>
  <si>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</si>
  <si>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</si>
  <si>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</si>
  <si>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</si>
  <si>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</si>
  <si>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</si>
  <si>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</si>
  <si>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</si>
  <si>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SUELDO BASE</t>
  </si>
  <si>
    <t>FORTALECIMIENTO AL SALARIO</t>
  </si>
  <si>
    <t>DESPENSA</t>
  </si>
  <si>
    <t>PERCEPCIONES</t>
  </si>
  <si>
    <t xml:space="preserve">El I.S.R. y la proporsión del subsidio, deberá calcularse en los términos establecidos por la Ley del Impuesto sobre </t>
  </si>
  <si>
    <t>la Renta</t>
  </si>
  <si>
    <t>Las Cuotas al ISSEMYM deberán calcularse en los términos establecidos en la Ley de Seguridad Social para los</t>
  </si>
  <si>
    <t>Servidores Públicos del Estado y Municipíos.</t>
  </si>
  <si>
    <t>GRATIFICACIÓN</t>
  </si>
  <si>
    <t>TABULADOR DE ENLACE Y APOYO TÉCNICO</t>
  </si>
  <si>
    <t>PARA ORGANISMOS AUXILIARES</t>
  </si>
  <si>
    <t xml:space="preserve">NIVEL  </t>
  </si>
  <si>
    <t>SUELDO  BRUTO</t>
  </si>
  <si>
    <t>OA-R4</t>
  </si>
  <si>
    <t>E</t>
  </si>
  <si>
    <t>F</t>
  </si>
  <si>
    <t>G</t>
  </si>
  <si>
    <t>H</t>
  </si>
  <si>
    <t>OAR-3</t>
  </si>
  <si>
    <t>TABULADOR DE MANDOS MEDIOS DE ESTRUCTURA</t>
  </si>
  <si>
    <t>A</t>
  </si>
  <si>
    <t>B</t>
  </si>
  <si>
    <t>C</t>
  </si>
  <si>
    <t>D</t>
  </si>
  <si>
    <t>OA-R6</t>
  </si>
  <si>
    <t>OA-R5</t>
  </si>
  <si>
    <t>OAR-4</t>
  </si>
  <si>
    <t>COMECYT</t>
  </si>
  <si>
    <t>LIDERESA, LIDER "A" DE PROYECTO</t>
  </si>
  <si>
    <t>OA-R3</t>
  </si>
  <si>
    <t>JEFA, JEFE "A" DE PROYECTO</t>
  </si>
  <si>
    <t>SECRETARIA DE DIRECTOR GENERAL</t>
  </si>
  <si>
    <t>DIRECTORA, DIRECTOR DE ÁREA</t>
  </si>
  <si>
    <t>SECRETARIA, SECRETARIO PARTICULAR DE DIRECTORA, DIRECTOR GENERAL</t>
  </si>
  <si>
    <t>JEFA,JEFE "A" DE DIRECCIÓN GENERAL</t>
  </si>
  <si>
    <t>TITULAR DEL ÓRGANO INTERNO DE CONTROL</t>
  </si>
  <si>
    <t>JEFA, JEFE DE DEPARTAMENTO</t>
  </si>
  <si>
    <t>JEFA, JEJE "B" DE UNIDAD DE DIRECCIÓN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</si>
</sst>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valon"/>
      <family val="2"/>
    </font>
    <font>
      <sz val="10"/>
      <name val="Gill Sans MT"/>
      <family val="2"/>
    </font>
    <font>
      <b/>
      <sz val="10"/>
      <name val="Avalon"/>
      <family val="2"/>
    </font>
    <font>
      <b/>
      <sz val="12"/>
      <name val="Avalon"/>
      <family val="2"/>
    </font>
    <font>
      <sz val="11"/>
      <name val="Avalon"/>
      <family val="2"/>
    </font>
    <font>
      <b/>
      <sz val="11"/>
      <name val="Avalon"/>
      <family val="2"/>
    </font>
    <font>
      <sz val="9"/>
      <name val="Avalo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" fontId="4" fillId="0" borderId="0" xfId="53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4" fontId="4" fillId="0" borderId="0" xfId="53" applyNumberFormat="1" applyFont="1" applyBorder="1" applyAlignment="1">
      <alignment vertical="center"/>
      <protection/>
    </xf>
    <xf numFmtId="3" fontId="9" fillId="0" borderId="0" xfId="53" applyNumberFormat="1" applyFont="1" applyFill="1" applyBorder="1" applyAlignment="1" quotePrefix="1">
      <alignment horizontal="left" vertical="center"/>
      <protection/>
    </xf>
    <xf numFmtId="164" fontId="3" fillId="0" borderId="0" xfId="46" applyFont="1" applyFill="1" applyAlignment="1">
      <alignment vertical="center"/>
    </xf>
    <xf numFmtId="3" fontId="3" fillId="0" borderId="0" xfId="53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3" fontId="6" fillId="0" borderId="0" xfId="53" applyNumberFormat="1" applyFont="1" applyFill="1" applyBorder="1" applyAlignment="1">
      <alignment horizontal="centerContinuous" vertical="center"/>
      <protection/>
    </xf>
    <xf numFmtId="0" fontId="6" fillId="0" borderId="0" xfId="53" applyFont="1" applyFill="1" applyAlignment="1">
      <alignment horizontal="centerContinuous" vertical="center"/>
      <protection/>
    </xf>
    <xf numFmtId="0" fontId="3" fillId="0" borderId="0" xfId="0" applyFont="1" applyFill="1" applyAlignment="1" quotePrefix="1">
      <alignment horizontal="left" vertical="center"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8" fillId="0" borderId="10" xfId="52" applyNumberFormat="1" applyFont="1" applyFill="1" applyBorder="1" applyAlignment="1">
      <alignment horizontal="right" vertical="center"/>
      <protection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3" fontId="9" fillId="0" borderId="0" xfId="53" applyNumberFormat="1" applyFont="1" applyFill="1" applyBorder="1" applyAlignment="1">
      <alignment vertical="center"/>
      <protection/>
    </xf>
    <xf numFmtId="0" fontId="3" fillId="0" borderId="0" xfId="0" applyFont="1" applyFill="1" applyAlignment="1" quotePrefix="1">
      <alignment horizontal="right" vertical="center"/>
    </xf>
    <xf numFmtId="4" fontId="3" fillId="0" borderId="0" xfId="53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6" fillId="0" borderId="0" xfId="53" applyNumberFormat="1" applyFont="1" applyFill="1" applyBorder="1" applyAlignment="1">
      <alignment horizontal="centerContinuous" vertical="center"/>
      <protection/>
    </xf>
    <xf numFmtId="4" fontId="6" fillId="0" borderId="0" xfId="53" applyNumberFormat="1" applyFont="1" applyFill="1" applyAlignment="1">
      <alignment horizontal="centerContinuous" vertical="center"/>
      <protection/>
    </xf>
    <xf numFmtId="49" fontId="8" fillId="0" borderId="10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6" fillId="0" borderId="0" xfId="53" applyNumberFormat="1" applyFont="1" applyFill="1" applyBorder="1" applyAlignment="1">
      <alignment horizontal="center" vertical="center"/>
      <protection/>
    </xf>
    <xf numFmtId="4" fontId="4" fillId="0" borderId="13" xfId="53" applyNumberFormat="1" applyFont="1" applyBorder="1" applyAlignment="1">
      <alignment vertical="center"/>
      <protection/>
    </xf>
    <xf numFmtId="164" fontId="7" fillId="0" borderId="14" xfId="46" applyFont="1" applyFill="1" applyBorder="1" applyAlignment="1">
      <alignment vertical="center"/>
    </xf>
    <xf numFmtId="4" fontId="4" fillId="0" borderId="15" xfId="53" applyNumberFormat="1" applyFont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 quotePrefix="1">
      <alignment horizontal="left" vertical="center"/>
    </xf>
    <xf numFmtId="0" fontId="3" fillId="0" borderId="15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6" fillId="0" borderId="0" xfId="53" applyNumberFormat="1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quotePrefix="1">
      <alignment horizontal="center" vertical="center"/>
      <protection/>
    </xf>
    <xf numFmtId="3" fontId="9" fillId="0" borderId="0" xfId="53" applyNumberFormat="1" applyFont="1" applyFill="1" applyBorder="1" applyAlignment="1">
      <alignment horizontal="justify" vertical="center"/>
      <protection/>
    </xf>
    <xf numFmtId="3" fontId="9" fillId="0" borderId="0" xfId="53" applyNumberFormat="1" applyFont="1" applyFill="1" applyBorder="1" applyAlignment="1" quotePrefix="1">
      <alignment horizontal="justify" vertical="center"/>
      <protection/>
    </xf>
    <xf numFmtId="3" fontId="9" fillId="0" borderId="0" xfId="53" applyNumberFormat="1" applyFont="1" applyFill="1" applyBorder="1" applyAlignment="1">
      <alignment horizontal="justify" vertical="center"/>
      <protection/>
    </xf>
    <xf numFmtId="3" fontId="9" fillId="0" borderId="0" xfId="53" applyNumberFormat="1" applyFont="1" applyFill="1" applyBorder="1" applyAlignment="1" quotePrefix="1">
      <alignment horizontal="justify" vertical="center"/>
      <protection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3" fontId="5" fillId="0" borderId="24" xfId="52" applyNumberFormat="1" applyFont="1" applyFill="1" applyBorder="1" applyAlignment="1">
      <alignment horizontal="center" vertical="center" wrapText="1"/>
      <protection/>
    </xf>
    <xf numFmtId="3" fontId="5" fillId="0" borderId="25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164" fontId="7" fillId="0" borderId="13" xfId="46" applyFont="1" applyFill="1" applyBorder="1" applyAlignment="1">
      <alignment horizontal="centerContinuous" vertical="center"/>
    </xf>
    <xf numFmtId="164" fontId="7" fillId="0" borderId="14" xfId="46" applyFont="1" applyFill="1" applyBorder="1" applyAlignment="1">
      <alignment horizontal="centerContinuous" vertical="center"/>
    </xf>
    <xf numFmtId="164" fontId="7" fillId="0" borderId="15" xfId="46" applyFont="1" applyFill="1" applyBorder="1" applyAlignment="1">
      <alignment horizontal="centerContinuous" vertical="center"/>
    </xf>
    <xf numFmtId="164" fontId="7" fillId="0" borderId="13" xfId="46" applyFont="1" applyFill="1" applyBorder="1" applyAlignment="1">
      <alignment horizontal="right" vertical="center"/>
    </xf>
    <xf numFmtId="164" fontId="7" fillId="0" borderId="14" xfId="46" applyFont="1" applyFill="1" applyBorder="1" applyAlignment="1">
      <alignment horizontal="right" vertical="center"/>
    </xf>
    <xf numFmtId="164" fontId="7" fillId="0" borderId="15" xfId="46" applyFont="1" applyFill="1" applyBorder="1" applyAlignment="1">
      <alignment horizontal="right" vertical="center"/>
    </xf>
    <xf numFmtId="164" fontId="7" fillId="0" borderId="13" xfId="46" applyFont="1" applyFill="1" applyBorder="1" applyAlignment="1">
      <alignment vertical="center"/>
    </xf>
    <xf numFmtId="164" fontId="7" fillId="0" borderId="15" xfId="46" applyFont="1" applyFill="1" applyBorder="1" applyAlignment="1">
      <alignment vertical="center"/>
    </xf>
    <xf numFmtId="164" fontId="8" fillId="0" borderId="14" xfId="46" applyFont="1" applyFill="1" applyBorder="1" applyAlignment="1">
      <alignment horizontal="centerContinuous" vertical="center"/>
    </xf>
    <xf numFmtId="49" fontId="8" fillId="0" borderId="10" xfId="52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>
      <alignment horizontal="center" vertical="center"/>
      <protection/>
    </xf>
    <xf numFmtId="49" fontId="8" fillId="0" borderId="26" xfId="52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quotePrefix="1">
      <alignment horizontal="left" vertical="center"/>
      <protection/>
    </xf>
    <xf numFmtId="4" fontId="7" fillId="0" borderId="14" xfId="46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left" vertical="center"/>
    </xf>
    <xf numFmtId="3" fontId="5" fillId="0" borderId="26" xfId="52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4 (2)" xfId="52"/>
    <cellStyle name="Normal_NETOS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tabSelected="1" view="pageBreakPreview" zoomScale="110" zoomScaleSheetLayoutView="110" zoomScalePageLayoutView="0" workbookViewId="0" topLeftCell="B7">
      <selection activeCell="C33" sqref="C33"/>
    </sheetView>
  </sheetViews>
  <sheetFormatPr defaultColWidth="11.421875" defaultRowHeight="12.75"/>
  <cols>
    <col min="1" max="1" width="0" style="2" hidden="1" customWidth="1"/>
    <col min="2" max="2" width="9.8515625" style="48" customWidth="1"/>
    <col min="3" max="3" width="13.421875" style="14" customWidth="1"/>
    <col min="4" max="5" width="19.7109375" style="14" customWidth="1"/>
    <col min="6" max="6" width="14.28125" style="14" bestFit="1" customWidth="1"/>
    <col min="7" max="7" width="12.28125" style="14" customWidth="1"/>
    <col min="8" max="8" width="3.28125" style="14" customWidth="1"/>
    <col min="9" max="9" width="11.28125" style="14" customWidth="1"/>
    <col min="10" max="10" width="13.140625" style="14" customWidth="1"/>
    <col min="11" max="11" width="16.7109375" style="14" customWidth="1"/>
    <col min="12" max="12" width="11.421875" style="1" customWidth="1"/>
    <col min="13" max="16384" width="11.421875" style="2" customWidth="1"/>
  </cols>
  <sheetData>
    <row r="1" spans="2:7" ht="15">
      <c r="B1" s="41"/>
      <c r="C1" s="41"/>
      <c r="D1" s="41"/>
      <c r="E1" s="41"/>
      <c r="F1" s="41"/>
      <c r="G1" s="13"/>
    </row>
    <row r="2" spans="2:7" ht="15">
      <c r="B2" s="41" t="s">
        <v>50</v>
      </c>
      <c r="C2" s="41"/>
      <c r="D2" s="41"/>
      <c r="E2" s="41"/>
      <c r="F2" s="41"/>
      <c r="G2" s="13"/>
    </row>
    <row r="3" spans="2:12" ht="15.75">
      <c r="B3" s="41" t="s">
        <v>41</v>
      </c>
      <c r="C3" s="41"/>
      <c r="D3" s="41"/>
      <c r="E3" s="41"/>
      <c r="F3" s="41"/>
      <c r="G3" s="16"/>
      <c r="H3" s="16"/>
      <c r="I3" s="16"/>
      <c r="J3" s="16"/>
      <c r="K3" s="17"/>
      <c r="L3" s="3"/>
    </row>
    <row r="4" spans="2:12" ht="15.75">
      <c r="B4" s="33"/>
      <c r="C4" s="33"/>
      <c r="D4" s="33"/>
      <c r="E4" s="33"/>
      <c r="F4" s="33"/>
      <c r="G4" s="16"/>
      <c r="H4" s="16"/>
      <c r="I4" s="16"/>
      <c r="J4" s="16"/>
      <c r="K4" s="17"/>
      <c r="L4" s="3"/>
    </row>
    <row r="5" spans="2:12" s="6" customFormat="1" ht="15.75" customHeight="1">
      <c r="B5" s="57" t="s">
        <v>42</v>
      </c>
      <c r="C5" s="44" t="s">
        <v>5</v>
      </c>
      <c r="D5" s="44" t="s">
        <v>31</v>
      </c>
      <c r="E5" s="43" t="s">
        <v>39</v>
      </c>
      <c r="F5" s="43" t="s">
        <v>43</v>
      </c>
      <c r="G5" s="17"/>
      <c r="H5" s="17"/>
      <c r="I5" s="17"/>
      <c r="K5" s="17"/>
      <c r="L5" s="5"/>
    </row>
    <row r="6" spans="2:12" s="6" customFormat="1" ht="16.5" customHeight="1">
      <c r="B6" s="60"/>
      <c r="C6" s="45"/>
      <c r="D6" s="45"/>
      <c r="E6" s="43"/>
      <c r="F6" s="43"/>
      <c r="G6" s="17"/>
      <c r="H6" s="17"/>
      <c r="I6" s="17"/>
      <c r="K6" s="17"/>
      <c r="L6" s="5"/>
    </row>
    <row r="7" spans="2:11" ht="15">
      <c r="B7" s="18"/>
      <c r="C7" s="64"/>
      <c r="D7" s="67"/>
      <c r="E7" s="70"/>
      <c r="F7" s="39"/>
      <c r="G7" s="17"/>
      <c r="H7" s="17"/>
      <c r="I7" s="17"/>
      <c r="K7" s="17"/>
    </row>
    <row r="8" spans="2:11" ht="15">
      <c r="B8" s="79" t="s">
        <v>55</v>
      </c>
      <c r="C8" s="72" t="s">
        <v>51</v>
      </c>
      <c r="D8" s="68">
        <v>35873.2</v>
      </c>
      <c r="E8" s="36">
        <v>19380.1</v>
      </c>
      <c r="F8" s="36">
        <f>D8+E8</f>
        <v>55253.299999999996</v>
      </c>
      <c r="G8" s="17"/>
      <c r="H8" s="17"/>
      <c r="I8" s="17"/>
      <c r="K8" s="17"/>
    </row>
    <row r="9" spans="2:11" ht="15">
      <c r="B9" s="79"/>
      <c r="C9" s="72" t="s">
        <v>52</v>
      </c>
      <c r="D9" s="68">
        <v>35873.2</v>
      </c>
      <c r="E9" s="36">
        <v>12581.6</v>
      </c>
      <c r="F9" s="36">
        <f>D9+E9</f>
        <v>48454.799999999996</v>
      </c>
      <c r="G9" s="17"/>
      <c r="H9" s="17"/>
      <c r="I9" s="17"/>
      <c r="K9" s="17"/>
    </row>
    <row r="10" spans="2:11" ht="15">
      <c r="B10" s="79"/>
      <c r="C10" s="72" t="s">
        <v>53</v>
      </c>
      <c r="D10" s="68">
        <v>35873.2</v>
      </c>
      <c r="E10" s="36">
        <v>8035.4</v>
      </c>
      <c r="F10" s="36">
        <f>D10+E10</f>
        <v>43908.6</v>
      </c>
      <c r="G10" s="17"/>
      <c r="H10" s="17"/>
      <c r="I10" s="17"/>
      <c r="K10" s="17"/>
    </row>
    <row r="11" spans="2:11" ht="15">
      <c r="B11" s="79"/>
      <c r="C11" s="72" t="s">
        <v>54</v>
      </c>
      <c r="D11" s="68">
        <v>35873.2</v>
      </c>
      <c r="E11" s="36">
        <v>5287.3</v>
      </c>
      <c r="F11" s="36">
        <f>D11+E11</f>
        <v>41160.5</v>
      </c>
      <c r="G11" s="17"/>
      <c r="H11" s="17"/>
      <c r="I11" s="17"/>
      <c r="K11" s="17"/>
    </row>
    <row r="12" spans="2:11" ht="15">
      <c r="B12" s="18"/>
      <c r="C12" s="65"/>
      <c r="D12" s="68"/>
      <c r="E12" s="36"/>
      <c r="F12" s="78"/>
      <c r="G12" s="17"/>
      <c r="H12" s="17"/>
      <c r="I12" s="17"/>
      <c r="K12" s="17"/>
    </row>
    <row r="13" spans="2:11" ht="17.25" customHeight="1">
      <c r="B13" s="75" t="s">
        <v>56</v>
      </c>
      <c r="C13" s="72" t="s">
        <v>51</v>
      </c>
      <c r="D13" s="68">
        <v>26771</v>
      </c>
      <c r="E13" s="36">
        <v>10743.3</v>
      </c>
      <c r="F13" s="36">
        <f>D13+E13</f>
        <v>37514.3</v>
      </c>
      <c r="G13" s="17"/>
      <c r="H13" s="17"/>
      <c r="I13" s="17"/>
      <c r="K13" s="17"/>
    </row>
    <row r="14" spans="2:11" ht="15">
      <c r="B14" s="75"/>
      <c r="C14" s="72" t="s">
        <v>52</v>
      </c>
      <c r="D14" s="68">
        <v>26771</v>
      </c>
      <c r="E14" s="36">
        <v>6688.1</v>
      </c>
      <c r="F14" s="36">
        <f>D14+E14</f>
        <v>33459.1</v>
      </c>
      <c r="G14" s="17"/>
      <c r="H14" s="17"/>
      <c r="I14" s="17"/>
      <c r="K14" s="17"/>
    </row>
    <row r="15" spans="2:11" ht="15">
      <c r="B15" s="75"/>
      <c r="C15" s="72" t="s">
        <v>53</v>
      </c>
      <c r="D15" s="68">
        <v>26771</v>
      </c>
      <c r="E15" s="36">
        <v>3902.9</v>
      </c>
      <c r="F15" s="36">
        <f>D15+E15</f>
        <v>30673.9</v>
      </c>
      <c r="G15" s="17"/>
      <c r="H15" s="17"/>
      <c r="I15" s="17"/>
      <c r="K15" s="17"/>
    </row>
    <row r="16" spans="2:11" ht="15">
      <c r="B16" s="75"/>
      <c r="C16" s="72" t="s">
        <v>54</v>
      </c>
      <c r="D16" s="68">
        <v>26771</v>
      </c>
      <c r="E16" s="36">
        <v>2155.8</v>
      </c>
      <c r="F16" s="36">
        <f>D16+E16</f>
        <v>28926.8</v>
      </c>
      <c r="G16" s="17"/>
      <c r="H16" s="17"/>
      <c r="I16" s="17"/>
      <c r="K16" s="17"/>
    </row>
    <row r="17" spans="2:11" ht="15">
      <c r="B17" s="73"/>
      <c r="C17" s="65"/>
      <c r="D17" s="68"/>
      <c r="E17" s="36"/>
      <c r="F17" s="36"/>
      <c r="G17" s="17"/>
      <c r="H17" s="17"/>
      <c r="I17" s="17"/>
      <c r="K17" s="17"/>
    </row>
    <row r="18" spans="2:11" ht="15">
      <c r="B18" s="75" t="s">
        <v>57</v>
      </c>
      <c r="C18" s="72" t="s">
        <v>51</v>
      </c>
      <c r="D18" s="68">
        <v>20436</v>
      </c>
      <c r="E18" s="36">
        <v>8070</v>
      </c>
      <c r="F18" s="36">
        <f>D18+E18</f>
        <v>28506</v>
      </c>
      <c r="G18" s="17"/>
      <c r="H18" s="17"/>
      <c r="I18" s="17"/>
      <c r="K18" s="17"/>
    </row>
    <row r="19" spans="2:11" ht="15">
      <c r="B19" s="75"/>
      <c r="C19" s="72" t="s">
        <v>52</v>
      </c>
      <c r="D19" s="68">
        <v>20436</v>
      </c>
      <c r="E19" s="36">
        <v>4256</v>
      </c>
      <c r="F19" s="36">
        <f>D19+E19</f>
        <v>24692</v>
      </c>
      <c r="G19" s="17"/>
      <c r="H19" s="17"/>
      <c r="I19" s="17"/>
      <c r="K19" s="17"/>
    </row>
    <row r="20" spans="2:11" ht="15">
      <c r="B20" s="75"/>
      <c r="C20" s="72" t="s">
        <v>53</v>
      </c>
      <c r="D20" s="68">
        <v>20436</v>
      </c>
      <c r="E20" s="36">
        <v>1748.9</v>
      </c>
      <c r="F20" s="36">
        <f>D20+E20</f>
        <v>22184.9</v>
      </c>
      <c r="G20" s="17"/>
      <c r="H20" s="17"/>
      <c r="I20" s="17"/>
      <c r="K20" s="17"/>
    </row>
    <row r="21" spans="2:11" ht="15">
      <c r="B21" s="75"/>
      <c r="C21" s="72" t="s">
        <v>54</v>
      </c>
      <c r="D21" s="68">
        <v>20436</v>
      </c>
      <c r="E21" s="77">
        <v>268.7</v>
      </c>
      <c r="F21" s="36">
        <f>D21+E21</f>
        <v>20704.7</v>
      </c>
      <c r="G21" s="17"/>
      <c r="H21" s="17"/>
      <c r="I21" s="17"/>
      <c r="K21" s="17"/>
    </row>
    <row r="22" spans="1:11" s="1" customFormat="1" ht="15.75" thickBot="1">
      <c r="A22" s="2"/>
      <c r="B22" s="20"/>
      <c r="C22" s="66"/>
      <c r="D22" s="69"/>
      <c r="E22" s="71"/>
      <c r="F22" s="40"/>
      <c r="G22" s="17"/>
      <c r="H22" s="17"/>
      <c r="I22" s="17"/>
      <c r="J22" s="14"/>
      <c r="K22" s="17"/>
    </row>
    <row r="23" spans="1:11" s="1" customFormat="1" ht="15.75" thickTop="1">
      <c r="A23" s="2"/>
      <c r="B23" s="48"/>
      <c r="C23" s="21"/>
      <c r="D23" s="21"/>
      <c r="E23" s="21"/>
      <c r="F23" s="14"/>
      <c r="G23" s="14"/>
      <c r="H23" s="14"/>
      <c r="I23" s="14"/>
      <c r="J23" s="14"/>
      <c r="K23" s="14"/>
    </row>
    <row r="24" spans="2:4" ht="15">
      <c r="B24" s="76" t="s">
        <v>6</v>
      </c>
      <c r="C24" s="76"/>
      <c r="D24" s="76"/>
    </row>
    <row r="25" ht="15">
      <c r="B25" s="74"/>
    </row>
    <row r="26" spans="2:8" ht="15">
      <c r="B26" s="53" t="s">
        <v>35</v>
      </c>
      <c r="C26" s="54"/>
      <c r="D26" s="54"/>
      <c r="E26" s="54"/>
      <c r="F26" s="54"/>
      <c r="G26" s="54"/>
      <c r="H26" s="54"/>
    </row>
    <row r="27" spans="2:8" ht="15">
      <c r="B27" s="53" t="s">
        <v>36</v>
      </c>
      <c r="C27" s="54"/>
      <c r="D27" s="54"/>
      <c r="E27" s="54"/>
      <c r="F27" s="54"/>
      <c r="G27" s="54"/>
      <c r="H27" s="54"/>
    </row>
    <row r="28" spans="2:8" ht="15">
      <c r="B28" s="53" t="s">
        <v>37</v>
      </c>
      <c r="C28" s="54"/>
      <c r="D28" s="54"/>
      <c r="E28" s="54"/>
      <c r="F28" s="54"/>
      <c r="G28" s="54"/>
      <c r="H28" s="54"/>
    </row>
    <row r="29" spans="2:11" ht="15">
      <c r="B29" s="53" t="s">
        <v>38</v>
      </c>
      <c r="C29" s="54"/>
      <c r="D29" s="54"/>
      <c r="E29" s="54"/>
      <c r="F29" s="54"/>
      <c r="G29" s="54"/>
      <c r="H29" s="54"/>
      <c r="K29" s="23"/>
    </row>
    <row r="30" spans="2:11" ht="15">
      <c r="B30" s="74"/>
      <c r="C30" s="56"/>
      <c r="D30" s="56"/>
      <c r="E30" s="56"/>
      <c r="F30" s="56"/>
      <c r="G30" s="56"/>
      <c r="H30" s="56"/>
      <c r="K30" s="23"/>
    </row>
    <row r="31" spans="2:12" ht="18" customHeight="1">
      <c r="B31" s="80" t="s">
        <v>58</v>
      </c>
      <c r="C31" s="26"/>
      <c r="D31" s="26" t="s">
        <v>55</v>
      </c>
      <c r="E31" s="26" t="s">
        <v>63</v>
      </c>
      <c r="F31" s="26"/>
      <c r="G31" s="26"/>
      <c r="H31" s="26"/>
      <c r="I31" s="26"/>
      <c r="J31" s="26"/>
      <c r="K31" s="26"/>
      <c r="L31" s="7"/>
    </row>
    <row r="32" ht="18" customHeight="1"/>
    <row r="33" spans="4:5" ht="18" customHeight="1">
      <c r="D33" s="14" t="s">
        <v>56</v>
      </c>
      <c r="E33" s="14" t="s">
        <v>64</v>
      </c>
    </row>
    <row r="34" spans="2:12" s="8" customFormat="1" ht="18" customHeight="1">
      <c r="B34" s="34"/>
      <c r="C34" s="27"/>
      <c r="D34" s="27"/>
      <c r="E34" s="14" t="s">
        <v>65</v>
      </c>
      <c r="F34" s="27"/>
      <c r="G34" s="27"/>
      <c r="H34" s="27"/>
      <c r="I34" s="27"/>
      <c r="J34" s="27"/>
      <c r="K34" s="27"/>
      <c r="L34" s="9"/>
    </row>
    <row r="35" spans="2:12" ht="15">
      <c r="B35" s="52"/>
      <c r="C35" s="26"/>
      <c r="D35" s="26"/>
      <c r="E35" s="26" t="s">
        <v>66</v>
      </c>
      <c r="F35" s="26"/>
      <c r="G35" s="26"/>
      <c r="H35" s="26"/>
      <c r="I35" s="26"/>
      <c r="J35" s="26"/>
      <c r="K35" s="26"/>
      <c r="L35" s="7"/>
    </row>
    <row r="36" spans="2:12" ht="15">
      <c r="B36" s="52"/>
      <c r="C36" s="26"/>
      <c r="D36" s="26"/>
      <c r="E36" s="26"/>
      <c r="F36" s="26"/>
      <c r="G36" s="26"/>
      <c r="H36" s="26"/>
      <c r="I36" s="26"/>
      <c r="J36" s="26"/>
      <c r="K36" s="26"/>
      <c r="L36" s="7"/>
    </row>
    <row r="37" spans="2:12" ht="15">
      <c r="B37" s="52"/>
      <c r="C37" s="26"/>
      <c r="D37" s="26" t="s">
        <v>44</v>
      </c>
      <c r="E37" s="26" t="s">
        <v>67</v>
      </c>
      <c r="F37" s="26"/>
      <c r="G37" s="26"/>
      <c r="H37" s="26"/>
      <c r="I37" s="26"/>
      <c r="J37" s="26"/>
      <c r="L37" s="7"/>
    </row>
    <row r="38" spans="2:12" ht="15">
      <c r="B38" s="74"/>
      <c r="C38" s="26"/>
      <c r="D38" s="26"/>
      <c r="E38" s="26" t="s">
        <v>68</v>
      </c>
      <c r="F38" s="26"/>
      <c r="G38" s="26"/>
      <c r="H38" s="26"/>
      <c r="I38" s="26"/>
      <c r="J38" s="26"/>
      <c r="K38" s="23"/>
      <c r="L38" s="7"/>
    </row>
    <row r="39" ht="15">
      <c r="K39" s="23"/>
    </row>
  </sheetData>
  <sheetProtection/>
  <mergeCells count="16">
    <mergeCell ref="B29:H29"/>
    <mergeCell ref="B8:B11"/>
    <mergeCell ref="B13:B16"/>
    <mergeCell ref="B18:B21"/>
    <mergeCell ref="B24:D24"/>
    <mergeCell ref="B26:H26"/>
    <mergeCell ref="B27:H27"/>
    <mergeCell ref="B28:H28"/>
    <mergeCell ref="B1:F1"/>
    <mergeCell ref="B2:F2"/>
    <mergeCell ref="B3:F3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view="pageBreakPreview" zoomScale="110" zoomScaleSheetLayoutView="110" zoomScalePageLayoutView="0" workbookViewId="0" topLeftCell="B1">
      <selection activeCell="B26" sqref="B26"/>
    </sheetView>
  </sheetViews>
  <sheetFormatPr defaultColWidth="11.421875" defaultRowHeight="12.75"/>
  <cols>
    <col min="1" max="1" width="0" style="2" hidden="1" customWidth="1"/>
    <col min="2" max="2" width="9.8515625" style="48" customWidth="1"/>
    <col min="3" max="3" width="13.421875" style="14" customWidth="1"/>
    <col min="4" max="5" width="19.7109375" style="14" customWidth="1"/>
    <col min="6" max="6" width="14.28125" style="14" bestFit="1" customWidth="1"/>
    <col min="7" max="7" width="12.28125" style="14" customWidth="1"/>
    <col min="8" max="8" width="3.28125" style="14" customWidth="1"/>
    <col min="9" max="9" width="11.28125" style="14" customWidth="1"/>
    <col min="10" max="10" width="13.140625" style="14" customWidth="1"/>
    <col min="11" max="11" width="16.7109375" style="14" customWidth="1"/>
    <col min="12" max="12" width="11.421875" style="1" customWidth="1"/>
    <col min="13" max="16384" width="11.421875" style="2" customWidth="1"/>
  </cols>
  <sheetData>
    <row r="1" spans="2:7" ht="15">
      <c r="B1" s="41"/>
      <c r="C1" s="41"/>
      <c r="D1" s="41"/>
      <c r="E1" s="41"/>
      <c r="F1" s="41"/>
      <c r="G1" s="13"/>
    </row>
    <row r="2" spans="2:7" ht="15">
      <c r="B2" s="41" t="s">
        <v>40</v>
      </c>
      <c r="C2" s="41"/>
      <c r="D2" s="41"/>
      <c r="E2" s="41"/>
      <c r="F2" s="41"/>
      <c r="G2" s="13"/>
    </row>
    <row r="3" spans="2:12" ht="15.75">
      <c r="B3" s="41" t="s">
        <v>41</v>
      </c>
      <c r="C3" s="41"/>
      <c r="D3" s="41"/>
      <c r="E3" s="41"/>
      <c r="F3" s="41"/>
      <c r="G3" s="16"/>
      <c r="H3" s="16"/>
      <c r="I3" s="16"/>
      <c r="J3" s="16"/>
      <c r="K3" s="17"/>
      <c r="L3" s="3"/>
    </row>
    <row r="4" spans="2:12" ht="15.75">
      <c r="B4" s="33"/>
      <c r="C4" s="33"/>
      <c r="D4" s="33"/>
      <c r="E4" s="33"/>
      <c r="F4" s="33"/>
      <c r="G4" s="16"/>
      <c r="H4" s="16"/>
      <c r="I4" s="16"/>
      <c r="J4" s="16"/>
      <c r="K4" s="17"/>
      <c r="L4" s="3"/>
    </row>
    <row r="5" spans="2:12" s="6" customFormat="1" ht="15.75" customHeight="1">
      <c r="B5" s="57" t="s">
        <v>42</v>
      </c>
      <c r="C5" s="44" t="s">
        <v>5</v>
      </c>
      <c r="D5" s="44" t="s">
        <v>31</v>
      </c>
      <c r="E5" s="43" t="s">
        <v>39</v>
      </c>
      <c r="F5" s="43" t="s">
        <v>43</v>
      </c>
      <c r="G5" s="17"/>
      <c r="H5" s="17"/>
      <c r="I5" s="17"/>
      <c r="K5" s="17"/>
      <c r="L5" s="5"/>
    </row>
    <row r="6" spans="2:12" s="6" customFormat="1" ht="16.5" customHeight="1">
      <c r="B6" s="60"/>
      <c r="C6" s="45"/>
      <c r="D6" s="45"/>
      <c r="E6" s="43"/>
      <c r="F6" s="43"/>
      <c r="G6" s="17"/>
      <c r="H6" s="17"/>
      <c r="I6" s="17"/>
      <c r="K6" s="17"/>
      <c r="L6" s="5"/>
    </row>
    <row r="7" spans="2:11" ht="15">
      <c r="B7" s="18"/>
      <c r="C7" s="64"/>
      <c r="D7" s="67"/>
      <c r="E7" s="70"/>
      <c r="F7" s="39"/>
      <c r="G7" s="17"/>
      <c r="H7" s="17"/>
      <c r="I7" s="17"/>
      <c r="K7" s="17"/>
    </row>
    <row r="8" spans="2:11" ht="17.25" customHeight="1">
      <c r="B8" s="75" t="s">
        <v>44</v>
      </c>
      <c r="C8" s="72" t="s">
        <v>45</v>
      </c>
      <c r="D8" s="68">
        <v>17085.8</v>
      </c>
      <c r="E8" s="36">
        <v>10910.3</v>
      </c>
      <c r="F8" s="36">
        <f>D8+E8</f>
        <v>27996.1</v>
      </c>
      <c r="G8" s="17"/>
      <c r="H8" s="17"/>
      <c r="I8" s="17"/>
      <c r="K8" s="17"/>
    </row>
    <row r="9" spans="2:11" ht="15">
      <c r="B9" s="75"/>
      <c r="C9" s="72" t="s">
        <v>46</v>
      </c>
      <c r="D9" s="68">
        <v>17085.8</v>
      </c>
      <c r="E9" s="36">
        <v>7371.4</v>
      </c>
      <c r="F9" s="36">
        <f>D9+E9</f>
        <v>24457.199999999997</v>
      </c>
      <c r="G9" s="17"/>
      <c r="H9" s="17"/>
      <c r="I9" s="17"/>
      <c r="K9" s="17"/>
    </row>
    <row r="10" spans="2:11" ht="15">
      <c r="B10" s="75"/>
      <c r="C10" s="72" t="s">
        <v>47</v>
      </c>
      <c r="D10" s="68">
        <v>17085.8</v>
      </c>
      <c r="E10" s="36">
        <v>4872.5</v>
      </c>
      <c r="F10" s="36">
        <f>D10+E10</f>
        <v>21958.3</v>
      </c>
      <c r="G10" s="17"/>
      <c r="H10" s="17"/>
      <c r="I10" s="17"/>
      <c r="K10" s="17"/>
    </row>
    <row r="11" spans="2:11" ht="15">
      <c r="B11" s="75"/>
      <c r="C11" s="72" t="s">
        <v>48</v>
      </c>
      <c r="D11" s="68">
        <v>17085.8</v>
      </c>
      <c r="E11" s="36">
        <v>3191.5</v>
      </c>
      <c r="F11" s="36">
        <f>D11+E11</f>
        <v>20277.3</v>
      </c>
      <c r="G11" s="17"/>
      <c r="H11" s="17"/>
      <c r="I11" s="17"/>
      <c r="K11" s="17"/>
    </row>
    <row r="12" spans="2:11" ht="15">
      <c r="B12" s="73"/>
      <c r="C12" s="65"/>
      <c r="D12" s="68"/>
      <c r="E12" s="36"/>
      <c r="F12" s="36"/>
      <c r="G12" s="17"/>
      <c r="H12" s="17"/>
      <c r="I12" s="17"/>
      <c r="K12" s="17"/>
    </row>
    <row r="13" spans="2:11" ht="15">
      <c r="B13" s="75" t="s">
        <v>49</v>
      </c>
      <c r="C13" s="72" t="s">
        <v>45</v>
      </c>
      <c r="D13" s="68">
        <v>13668.7</v>
      </c>
      <c r="E13" s="36">
        <v>8819.6</v>
      </c>
      <c r="F13" s="36">
        <f>D13+E13</f>
        <v>22488.300000000003</v>
      </c>
      <c r="G13" s="17"/>
      <c r="H13" s="17"/>
      <c r="I13" s="17"/>
      <c r="K13" s="17"/>
    </row>
    <row r="14" spans="2:11" ht="15">
      <c r="B14" s="75"/>
      <c r="C14" s="72" t="s">
        <v>46</v>
      </c>
      <c r="D14" s="68">
        <v>13668.7</v>
      </c>
      <c r="E14" s="36">
        <v>4544.7</v>
      </c>
      <c r="F14" s="36">
        <f>D14+E14</f>
        <v>18213.4</v>
      </c>
      <c r="G14" s="17"/>
      <c r="H14" s="17"/>
      <c r="I14" s="17"/>
      <c r="K14" s="17"/>
    </row>
    <row r="15" spans="2:11" ht="15">
      <c r="B15" s="75"/>
      <c r="C15" s="72" t="s">
        <v>47</v>
      </c>
      <c r="D15" s="68">
        <v>13668.7</v>
      </c>
      <c r="E15" s="36">
        <v>1725.5</v>
      </c>
      <c r="F15" s="36">
        <f>D15+E15</f>
        <v>15394.2</v>
      </c>
      <c r="G15" s="17"/>
      <c r="H15" s="17"/>
      <c r="I15" s="17"/>
      <c r="K15" s="17"/>
    </row>
    <row r="16" spans="2:11" ht="15">
      <c r="B16" s="75"/>
      <c r="C16" s="72" t="s">
        <v>48</v>
      </c>
      <c r="D16" s="68">
        <v>13668.7</v>
      </c>
      <c r="E16" s="77">
        <v>0</v>
      </c>
      <c r="F16" s="36">
        <f>D16+E16</f>
        <v>13668.7</v>
      </c>
      <c r="G16" s="17"/>
      <c r="H16" s="17"/>
      <c r="I16" s="17"/>
      <c r="K16" s="17"/>
    </row>
    <row r="17" spans="1:11" s="1" customFormat="1" ht="15.75" thickBot="1">
      <c r="A17" s="2"/>
      <c r="B17" s="20"/>
      <c r="C17" s="66"/>
      <c r="D17" s="69"/>
      <c r="E17" s="71"/>
      <c r="F17" s="40"/>
      <c r="G17" s="17"/>
      <c r="H17" s="17"/>
      <c r="I17" s="17"/>
      <c r="J17" s="14"/>
      <c r="K17" s="17"/>
    </row>
    <row r="18" spans="1:11" s="1" customFormat="1" ht="15.75" thickTop="1">
      <c r="A18" s="2"/>
      <c r="B18" s="48"/>
      <c r="C18" s="21"/>
      <c r="D18" s="21"/>
      <c r="E18" s="21"/>
      <c r="F18" s="14"/>
      <c r="G18" s="14"/>
      <c r="H18" s="14"/>
      <c r="I18" s="14"/>
      <c r="J18" s="14"/>
      <c r="K18" s="14"/>
    </row>
    <row r="19" spans="2:4" ht="15">
      <c r="B19" s="76" t="s">
        <v>6</v>
      </c>
      <c r="C19" s="76"/>
      <c r="D19" s="76"/>
    </row>
    <row r="20" ht="15">
      <c r="B20" s="74"/>
    </row>
    <row r="21" spans="2:8" ht="15">
      <c r="B21" s="53" t="s">
        <v>35</v>
      </c>
      <c r="C21" s="54"/>
      <c r="D21" s="54"/>
      <c r="E21" s="54"/>
      <c r="F21" s="54"/>
      <c r="G21" s="54"/>
      <c r="H21" s="54"/>
    </row>
    <row r="22" spans="2:8" ht="15">
      <c r="B22" s="53" t="s">
        <v>36</v>
      </c>
      <c r="C22" s="54"/>
      <c r="D22" s="54"/>
      <c r="E22" s="54"/>
      <c r="F22" s="54"/>
      <c r="G22" s="54"/>
      <c r="H22" s="54"/>
    </row>
    <row r="23" spans="2:8" ht="15">
      <c r="B23" s="53" t="s">
        <v>37</v>
      </c>
      <c r="C23" s="54"/>
      <c r="D23" s="54"/>
      <c r="E23" s="54"/>
      <c r="F23" s="54"/>
      <c r="G23" s="54"/>
      <c r="H23" s="54"/>
    </row>
    <row r="24" spans="2:11" ht="15">
      <c r="B24" s="53" t="s">
        <v>38</v>
      </c>
      <c r="C24" s="54"/>
      <c r="D24" s="54"/>
      <c r="E24" s="54"/>
      <c r="F24" s="54"/>
      <c r="G24" s="54"/>
      <c r="H24" s="54"/>
      <c r="K24" s="23"/>
    </row>
    <row r="25" spans="2:11" ht="9.75" customHeight="1">
      <c r="B25" s="74"/>
      <c r="C25" s="56"/>
      <c r="D25" s="56"/>
      <c r="E25" s="56"/>
      <c r="F25" s="56"/>
      <c r="G25" s="56"/>
      <c r="H25" s="56"/>
      <c r="K25" s="23"/>
    </row>
    <row r="26" spans="2:12" ht="18" customHeight="1">
      <c r="B26" s="48" t="s">
        <v>58</v>
      </c>
      <c r="C26" s="26"/>
      <c r="D26" s="26" t="s">
        <v>44</v>
      </c>
      <c r="E26" s="26" t="s">
        <v>59</v>
      </c>
      <c r="F26" s="26"/>
      <c r="G26" s="26"/>
      <c r="H26" s="26"/>
      <c r="I26" s="26"/>
      <c r="J26" s="26"/>
      <c r="K26" s="26"/>
      <c r="L26" s="7"/>
    </row>
    <row r="27" ht="18" customHeight="1"/>
    <row r="28" spans="4:5" ht="18" customHeight="1">
      <c r="D28" s="14" t="s">
        <v>60</v>
      </c>
      <c r="E28" s="14" t="s">
        <v>61</v>
      </c>
    </row>
    <row r="29" spans="2:12" s="8" customFormat="1" ht="18" customHeight="1">
      <c r="B29" s="34"/>
      <c r="C29" s="27"/>
      <c r="D29" s="27"/>
      <c r="E29" s="14" t="s">
        <v>62</v>
      </c>
      <c r="F29" s="27"/>
      <c r="G29" s="27"/>
      <c r="H29" s="27"/>
      <c r="I29" s="27"/>
      <c r="J29" s="27"/>
      <c r="K29" s="27"/>
      <c r="L29" s="9"/>
    </row>
    <row r="30" spans="2:12" ht="15">
      <c r="B30" s="52"/>
      <c r="C30" s="26"/>
      <c r="D30" s="26"/>
      <c r="E30" s="26"/>
      <c r="F30" s="26"/>
      <c r="G30" s="26"/>
      <c r="H30" s="26"/>
      <c r="I30" s="26"/>
      <c r="J30" s="26"/>
      <c r="K30" s="26"/>
      <c r="L30" s="7"/>
    </row>
    <row r="31" spans="2:12" ht="15">
      <c r="B31" s="52"/>
      <c r="C31" s="26"/>
      <c r="D31" s="26"/>
      <c r="E31" s="26"/>
      <c r="F31" s="26"/>
      <c r="G31" s="26"/>
      <c r="H31" s="26"/>
      <c r="I31" s="26"/>
      <c r="J31" s="26"/>
      <c r="K31" s="26"/>
      <c r="L31" s="7"/>
    </row>
    <row r="32" spans="2:12" ht="15">
      <c r="B32" s="52"/>
      <c r="C32" s="26"/>
      <c r="D32" s="26"/>
      <c r="E32" s="26"/>
      <c r="F32" s="26"/>
      <c r="G32" s="26"/>
      <c r="H32" s="26"/>
      <c r="I32" s="26"/>
      <c r="J32" s="26"/>
      <c r="L32" s="7"/>
    </row>
    <row r="33" spans="2:12" ht="15">
      <c r="B33" s="74"/>
      <c r="C33" s="26"/>
      <c r="D33" s="26"/>
      <c r="E33" s="26"/>
      <c r="F33" s="26"/>
      <c r="G33" s="26"/>
      <c r="H33" s="26"/>
      <c r="I33" s="26"/>
      <c r="J33" s="26"/>
      <c r="K33" s="23"/>
      <c r="L33" s="7"/>
    </row>
    <row r="34" ht="15">
      <c r="K34" s="23"/>
    </row>
  </sheetData>
  <sheetProtection/>
  <mergeCells count="15">
    <mergeCell ref="B1:F1"/>
    <mergeCell ref="B5:B6"/>
    <mergeCell ref="B8:B11"/>
    <mergeCell ref="B13:B16"/>
    <mergeCell ref="B19:D19"/>
    <mergeCell ref="B21:H21"/>
    <mergeCell ref="B22:H22"/>
    <mergeCell ref="B23:H23"/>
    <mergeCell ref="B24:H24"/>
    <mergeCell ref="C5:C6"/>
    <mergeCell ref="D5:D6"/>
    <mergeCell ref="E5:E6"/>
    <mergeCell ref="F5:F6"/>
    <mergeCell ref="B2:F2"/>
    <mergeCell ref="B3:F3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2"/>
  <sheetViews>
    <sheetView view="pageBreakPreview" zoomScale="110" zoomScaleSheetLayoutView="110" zoomScalePageLayoutView="0" workbookViewId="0" topLeftCell="B130">
      <selection activeCell="G139" sqref="G139"/>
    </sheetView>
  </sheetViews>
  <sheetFormatPr defaultColWidth="11.421875" defaultRowHeight="12.75"/>
  <cols>
    <col min="1" max="1" width="0" style="2" hidden="1" customWidth="1"/>
    <col min="2" max="2" width="6.140625" style="12" customWidth="1"/>
    <col min="3" max="3" width="4.8515625" style="4" customWidth="1"/>
    <col min="4" max="4" width="13.421875" style="14" customWidth="1"/>
    <col min="5" max="6" width="19.7109375" style="14" customWidth="1"/>
    <col min="7" max="7" width="14.28125" style="14" bestFit="1" customWidth="1"/>
    <col min="8" max="8" width="12.28125" style="14" customWidth="1"/>
    <col min="9" max="9" width="3.28125" style="14" customWidth="1"/>
    <col min="10" max="10" width="11.28125" style="14" customWidth="1"/>
    <col min="11" max="11" width="13.140625" style="14" customWidth="1"/>
    <col min="12" max="12" width="16.7109375" style="14" customWidth="1"/>
    <col min="13" max="13" width="11.421875" style="1" customWidth="1"/>
    <col min="14" max="16384" width="11.421875" style="2" customWidth="1"/>
  </cols>
  <sheetData>
    <row r="1" spans="2:8" ht="15">
      <c r="B1" s="41">
        <v>2021</v>
      </c>
      <c r="C1" s="41"/>
      <c r="D1" s="41"/>
      <c r="E1" s="41"/>
      <c r="F1" s="41"/>
      <c r="G1" s="13"/>
      <c r="H1" s="13"/>
    </row>
    <row r="2" spans="2:13" ht="15.75">
      <c r="B2" s="42" t="s">
        <v>0</v>
      </c>
      <c r="C2" s="42"/>
      <c r="D2" s="42"/>
      <c r="E2" s="42"/>
      <c r="F2" s="42"/>
      <c r="G2" s="16"/>
      <c r="H2" s="16"/>
      <c r="I2" s="16"/>
      <c r="J2" s="16"/>
      <c r="K2" s="16"/>
      <c r="L2" s="17"/>
      <c r="M2" s="3"/>
    </row>
    <row r="3" spans="2:13" ht="15">
      <c r="B3" s="57" t="s">
        <v>1</v>
      </c>
      <c r="C3" s="58"/>
      <c r="D3" s="49" t="s">
        <v>34</v>
      </c>
      <c r="E3" s="50"/>
      <c r="F3" s="50"/>
      <c r="G3" s="51"/>
      <c r="H3" s="11"/>
      <c r="I3" s="11"/>
      <c r="J3" s="11"/>
      <c r="K3" s="11"/>
      <c r="L3" s="4"/>
      <c r="M3" s="3"/>
    </row>
    <row r="4" spans="2:13" s="6" customFormat="1" ht="15.75" customHeight="1">
      <c r="B4" s="59"/>
      <c r="C4" s="47"/>
      <c r="D4" s="44" t="s">
        <v>31</v>
      </c>
      <c r="E4" s="44" t="s">
        <v>32</v>
      </c>
      <c r="F4" s="43" t="s">
        <v>33</v>
      </c>
      <c r="G4" s="43" t="s">
        <v>7</v>
      </c>
      <c r="H4" s="17"/>
      <c r="I4" s="17"/>
      <c r="J4" s="17"/>
      <c r="L4" s="17"/>
      <c r="M4" s="5"/>
    </row>
    <row r="5" spans="2:13" s="6" customFormat="1" ht="16.5" customHeight="1">
      <c r="B5" s="59"/>
      <c r="C5" s="47"/>
      <c r="D5" s="46"/>
      <c r="E5" s="46"/>
      <c r="F5" s="43"/>
      <c r="G5" s="43"/>
      <c r="H5" s="17"/>
      <c r="I5" s="17"/>
      <c r="J5" s="17"/>
      <c r="L5" s="17"/>
      <c r="M5" s="5"/>
    </row>
    <row r="6" spans="2:13" s="6" customFormat="1" ht="16.5" customHeight="1">
      <c r="B6" s="60"/>
      <c r="C6" s="61"/>
      <c r="D6" s="45"/>
      <c r="E6" s="45"/>
      <c r="F6" s="43"/>
      <c r="G6" s="43"/>
      <c r="H6" s="17"/>
      <c r="I6" s="17"/>
      <c r="J6" s="17"/>
      <c r="L6" s="17"/>
      <c r="M6" s="5"/>
    </row>
    <row r="7" spans="2:12" ht="15">
      <c r="B7" s="18"/>
      <c r="C7" s="30"/>
      <c r="D7" s="64"/>
      <c r="E7" s="67"/>
      <c r="F7" s="70"/>
      <c r="G7" s="39"/>
      <c r="H7" s="17"/>
      <c r="I7" s="17"/>
      <c r="J7" s="17"/>
      <c r="L7" s="17"/>
    </row>
    <row r="8" spans="2:12" ht="17.25" customHeight="1">
      <c r="B8" s="29" t="s">
        <v>9</v>
      </c>
      <c r="C8" s="62"/>
      <c r="D8" s="65">
        <v>5594</v>
      </c>
      <c r="E8" s="68">
        <v>967.5</v>
      </c>
      <c r="F8" s="36">
        <v>979.4</v>
      </c>
      <c r="G8" s="36">
        <f>SUM(D8:F8)</f>
        <v>7540.9</v>
      </c>
      <c r="H8" s="17"/>
      <c r="I8" s="17"/>
      <c r="J8" s="17"/>
      <c r="L8" s="17"/>
    </row>
    <row r="9" spans="2:12" ht="15">
      <c r="B9" s="29" t="s">
        <v>8</v>
      </c>
      <c r="C9" s="62"/>
      <c r="D9" s="65">
        <v>5758.3</v>
      </c>
      <c r="E9" s="68">
        <v>995.9</v>
      </c>
      <c r="F9" s="36">
        <v>979.4</v>
      </c>
      <c r="G9" s="36">
        <f aca="true" t="shared" si="0" ref="G9:G30">SUM(D9:F9)</f>
        <v>7733.599999999999</v>
      </c>
      <c r="H9" s="17"/>
      <c r="I9" s="17"/>
      <c r="J9" s="17"/>
      <c r="L9" s="17"/>
    </row>
    <row r="10" spans="2:12" ht="15">
      <c r="B10" s="29" t="s">
        <v>10</v>
      </c>
      <c r="C10" s="62"/>
      <c r="D10" s="65">
        <v>5936</v>
      </c>
      <c r="E10" s="68">
        <v>1026.5</v>
      </c>
      <c r="F10" s="36">
        <v>979.4</v>
      </c>
      <c r="G10" s="36">
        <f t="shared" si="0"/>
        <v>7941.9</v>
      </c>
      <c r="H10" s="17"/>
      <c r="I10" s="17"/>
      <c r="J10" s="17"/>
      <c r="L10" s="17"/>
    </row>
    <row r="11" spans="2:12" ht="15">
      <c r="B11" s="29" t="s">
        <v>11</v>
      </c>
      <c r="C11" s="62"/>
      <c r="D11" s="65">
        <v>6130.7</v>
      </c>
      <c r="E11" s="68">
        <v>1060.4</v>
      </c>
      <c r="F11" s="36">
        <v>979.4</v>
      </c>
      <c r="G11" s="36">
        <f t="shared" si="0"/>
        <v>8170.5</v>
      </c>
      <c r="H11" s="17"/>
      <c r="I11" s="17"/>
      <c r="J11" s="17"/>
      <c r="L11" s="17"/>
    </row>
    <row r="12" spans="2:12" ht="15">
      <c r="B12" s="29" t="s">
        <v>12</v>
      </c>
      <c r="C12" s="62"/>
      <c r="D12" s="65">
        <v>6342.5</v>
      </c>
      <c r="E12" s="68">
        <v>1097.2</v>
      </c>
      <c r="F12" s="36">
        <v>979.4</v>
      </c>
      <c r="G12" s="36">
        <f t="shared" si="0"/>
        <v>8419.1</v>
      </c>
      <c r="H12" s="17"/>
      <c r="I12" s="17"/>
      <c r="J12" s="17"/>
      <c r="L12" s="17"/>
    </row>
    <row r="13" spans="2:12" ht="15">
      <c r="B13" s="29" t="s">
        <v>13</v>
      </c>
      <c r="C13" s="62"/>
      <c r="D13" s="65">
        <v>6572.4</v>
      </c>
      <c r="E13" s="68">
        <v>1136.7</v>
      </c>
      <c r="F13" s="36">
        <v>979.4</v>
      </c>
      <c r="G13" s="36">
        <f t="shared" si="0"/>
        <v>8688.5</v>
      </c>
      <c r="H13" s="17"/>
      <c r="I13" s="17"/>
      <c r="J13" s="17"/>
      <c r="L13" s="17"/>
    </row>
    <row r="14" spans="2:12" ht="15">
      <c r="B14" s="29" t="s">
        <v>14</v>
      </c>
      <c r="C14" s="62"/>
      <c r="D14" s="65">
        <v>6822.9</v>
      </c>
      <c r="E14" s="68">
        <v>1180.3</v>
      </c>
      <c r="F14" s="36">
        <v>979.4</v>
      </c>
      <c r="G14" s="36">
        <f t="shared" si="0"/>
        <v>8982.6</v>
      </c>
      <c r="H14" s="17"/>
      <c r="I14" s="17"/>
      <c r="J14" s="17"/>
      <c r="L14" s="17"/>
    </row>
    <row r="15" spans="2:12" ht="15">
      <c r="B15" s="29" t="s">
        <v>15</v>
      </c>
      <c r="C15" s="62"/>
      <c r="D15" s="65">
        <v>7094</v>
      </c>
      <c r="E15" s="68">
        <v>1226.7</v>
      </c>
      <c r="F15" s="36">
        <v>979.4</v>
      </c>
      <c r="G15" s="36">
        <f t="shared" si="0"/>
        <v>9300.1</v>
      </c>
      <c r="H15" s="17"/>
      <c r="I15" s="17"/>
      <c r="J15" s="17"/>
      <c r="L15" s="17"/>
    </row>
    <row r="16" spans="2:12" ht="15">
      <c r="B16" s="29" t="s">
        <v>16</v>
      </c>
      <c r="C16" s="62"/>
      <c r="D16" s="65">
        <v>7389.3</v>
      </c>
      <c r="E16" s="68">
        <v>1278.1</v>
      </c>
      <c r="F16" s="36">
        <v>979.4</v>
      </c>
      <c r="G16" s="36">
        <f t="shared" si="0"/>
        <v>9646.8</v>
      </c>
      <c r="H16" s="17"/>
      <c r="I16" s="17"/>
      <c r="J16" s="17"/>
      <c r="L16" s="17"/>
    </row>
    <row r="17" spans="2:12" ht="15">
      <c r="B17" s="29" t="s">
        <v>17</v>
      </c>
      <c r="C17" s="62"/>
      <c r="D17" s="65">
        <v>7708.8</v>
      </c>
      <c r="E17" s="68">
        <v>1333.6</v>
      </c>
      <c r="F17" s="36">
        <v>979.4</v>
      </c>
      <c r="G17" s="36">
        <f t="shared" si="0"/>
        <v>10021.8</v>
      </c>
      <c r="H17" s="17"/>
      <c r="I17" s="17"/>
      <c r="J17" s="17"/>
      <c r="L17" s="17"/>
    </row>
    <row r="18" spans="2:12" ht="15">
      <c r="B18" s="29" t="s">
        <v>18</v>
      </c>
      <c r="C18" s="62"/>
      <c r="D18" s="65">
        <v>8056.1</v>
      </c>
      <c r="E18" s="68">
        <v>1393.5</v>
      </c>
      <c r="F18" s="36">
        <v>979.4</v>
      </c>
      <c r="G18" s="36">
        <f t="shared" si="0"/>
        <v>10429</v>
      </c>
      <c r="H18" s="17"/>
      <c r="I18" s="17"/>
      <c r="J18" s="17"/>
      <c r="L18" s="17"/>
    </row>
    <row r="19" spans="2:12" ht="15">
      <c r="B19" s="29" t="s">
        <v>19</v>
      </c>
      <c r="C19" s="62"/>
      <c r="D19" s="65">
        <v>8841.5</v>
      </c>
      <c r="E19" s="68">
        <v>1529.2</v>
      </c>
      <c r="F19" s="36">
        <v>979.4</v>
      </c>
      <c r="G19" s="36">
        <f t="shared" si="0"/>
        <v>11350.1</v>
      </c>
      <c r="H19" s="17"/>
      <c r="I19" s="17"/>
      <c r="J19" s="17"/>
      <c r="L19" s="17"/>
    </row>
    <row r="20" spans="2:12" ht="15">
      <c r="B20" s="29" t="s">
        <v>20</v>
      </c>
      <c r="C20" s="62"/>
      <c r="D20" s="65">
        <v>9296.7</v>
      </c>
      <c r="E20" s="68">
        <v>1607.9</v>
      </c>
      <c r="F20" s="36">
        <v>979.4</v>
      </c>
      <c r="G20" s="36">
        <f t="shared" si="0"/>
        <v>11884</v>
      </c>
      <c r="H20" s="17"/>
      <c r="I20" s="17"/>
      <c r="J20" s="17"/>
      <c r="L20" s="17"/>
    </row>
    <row r="21" spans="2:12" ht="17.25" customHeight="1">
      <c r="B21" s="29" t="s">
        <v>21</v>
      </c>
      <c r="C21" s="62"/>
      <c r="D21" s="65">
        <v>9820.3</v>
      </c>
      <c r="E21" s="68">
        <v>1698.6</v>
      </c>
      <c r="F21" s="36">
        <v>979.4</v>
      </c>
      <c r="G21" s="36">
        <f t="shared" si="0"/>
        <v>12498.3</v>
      </c>
      <c r="H21" s="17"/>
      <c r="I21" s="17"/>
      <c r="J21" s="17"/>
      <c r="L21" s="17"/>
    </row>
    <row r="22" spans="2:12" ht="15">
      <c r="B22" s="29" t="s">
        <v>22</v>
      </c>
      <c r="C22" s="62"/>
      <c r="D22" s="65">
        <v>10418.5</v>
      </c>
      <c r="E22" s="68">
        <v>1802</v>
      </c>
      <c r="F22" s="36">
        <v>979.4</v>
      </c>
      <c r="G22" s="36">
        <f t="shared" si="0"/>
        <v>13199.9</v>
      </c>
      <c r="H22" s="17"/>
      <c r="I22" s="17"/>
      <c r="J22" s="17"/>
      <c r="L22" s="17"/>
    </row>
    <row r="23" spans="2:12" ht="15">
      <c r="B23" s="29" t="s">
        <v>23</v>
      </c>
      <c r="C23" s="62"/>
      <c r="D23" s="65">
        <v>10418.5</v>
      </c>
      <c r="E23" s="68">
        <v>1802</v>
      </c>
      <c r="F23" s="36">
        <v>979.4</v>
      </c>
      <c r="G23" s="36">
        <f t="shared" si="0"/>
        <v>13199.9</v>
      </c>
      <c r="H23" s="17"/>
      <c r="I23" s="17"/>
      <c r="J23" s="17"/>
      <c r="L23" s="17"/>
    </row>
    <row r="24" spans="2:12" ht="15">
      <c r="B24" s="29" t="s">
        <v>24</v>
      </c>
      <c r="C24" s="62"/>
      <c r="D24" s="65">
        <v>11101.8</v>
      </c>
      <c r="E24" s="68">
        <v>1920.4</v>
      </c>
      <c r="F24" s="36">
        <v>979.4</v>
      </c>
      <c r="G24" s="36">
        <f t="shared" si="0"/>
        <v>14001.599999999999</v>
      </c>
      <c r="H24" s="17"/>
      <c r="I24" s="17"/>
      <c r="J24" s="17"/>
      <c r="L24" s="17"/>
    </row>
    <row r="25" spans="2:12" ht="15">
      <c r="B25" s="29" t="s">
        <v>25</v>
      </c>
      <c r="C25" s="62"/>
      <c r="D25" s="65">
        <v>11881.6</v>
      </c>
      <c r="E25" s="68">
        <v>2054.9</v>
      </c>
      <c r="F25" s="36">
        <v>979.4</v>
      </c>
      <c r="G25" s="36">
        <f t="shared" si="0"/>
        <v>14915.9</v>
      </c>
      <c r="H25" s="17"/>
      <c r="I25" s="17"/>
      <c r="J25" s="17"/>
      <c r="L25" s="17"/>
    </row>
    <row r="26" spans="2:12" ht="15">
      <c r="B26" s="29" t="s">
        <v>26</v>
      </c>
      <c r="C26" s="62"/>
      <c r="D26" s="65">
        <v>12768.3</v>
      </c>
      <c r="E26" s="68">
        <v>2207.9</v>
      </c>
      <c r="F26" s="36">
        <v>979.4</v>
      </c>
      <c r="G26" s="36">
        <f t="shared" si="0"/>
        <v>15955.599999999999</v>
      </c>
      <c r="H26" s="17"/>
      <c r="I26" s="17"/>
      <c r="J26" s="17"/>
      <c r="L26" s="17"/>
    </row>
    <row r="27" spans="2:12" ht="15">
      <c r="B27" s="29" t="s">
        <v>27</v>
      </c>
      <c r="C27" s="62"/>
      <c r="D27" s="65">
        <v>13776.6</v>
      </c>
      <c r="E27" s="68">
        <v>2382.7</v>
      </c>
      <c r="F27" s="36">
        <v>979.4</v>
      </c>
      <c r="G27" s="36">
        <f t="shared" si="0"/>
        <v>17138.7</v>
      </c>
      <c r="H27" s="17"/>
      <c r="I27" s="17"/>
      <c r="J27" s="17"/>
      <c r="L27" s="17"/>
    </row>
    <row r="28" spans="2:12" ht="15">
      <c r="B28" s="29" t="s">
        <v>28</v>
      </c>
      <c r="C28" s="62"/>
      <c r="D28" s="65">
        <v>14929.8</v>
      </c>
      <c r="E28" s="68">
        <v>2582.1</v>
      </c>
      <c r="F28" s="36">
        <v>979.4</v>
      </c>
      <c r="G28" s="36">
        <f t="shared" si="0"/>
        <v>18491.3</v>
      </c>
      <c r="H28" s="17"/>
      <c r="I28" s="17"/>
      <c r="J28" s="17"/>
      <c r="L28" s="17"/>
    </row>
    <row r="29" spans="2:12" ht="15">
      <c r="B29" s="29" t="s">
        <v>29</v>
      </c>
      <c r="C29" s="62"/>
      <c r="D29" s="65">
        <v>16233.9</v>
      </c>
      <c r="E29" s="68">
        <v>2807.7</v>
      </c>
      <c r="F29" s="36">
        <v>979.4</v>
      </c>
      <c r="G29" s="36">
        <f t="shared" si="0"/>
        <v>20021</v>
      </c>
      <c r="H29" s="17"/>
      <c r="I29" s="17"/>
      <c r="J29" s="17"/>
      <c r="L29" s="17"/>
    </row>
    <row r="30" spans="2:12" ht="15">
      <c r="B30" s="29" t="s">
        <v>30</v>
      </c>
      <c r="C30" s="62"/>
      <c r="D30" s="65">
        <v>17714.1</v>
      </c>
      <c r="E30" s="68">
        <v>3064.1</v>
      </c>
      <c r="F30" s="36">
        <v>979.4</v>
      </c>
      <c r="G30" s="36">
        <f t="shared" si="0"/>
        <v>21757.6</v>
      </c>
      <c r="H30" s="17"/>
      <c r="I30" s="17"/>
      <c r="J30" s="17"/>
      <c r="L30" s="17"/>
    </row>
    <row r="31" spans="2:12" ht="15.75" thickBot="1">
      <c r="B31" s="20"/>
      <c r="C31" s="63"/>
      <c r="D31" s="66"/>
      <c r="E31" s="69"/>
      <c r="F31" s="71"/>
      <c r="G31" s="40"/>
      <c r="H31" s="17"/>
      <c r="I31" s="17"/>
      <c r="J31" s="17"/>
      <c r="L31" s="17"/>
    </row>
    <row r="32" spans="4:6" ht="15.75" thickTop="1">
      <c r="D32" s="21"/>
      <c r="E32" s="21"/>
      <c r="F32" s="21"/>
    </row>
    <row r="33" spans="2:4" ht="15">
      <c r="B33" s="10" t="s">
        <v>6</v>
      </c>
      <c r="D33" s="21"/>
    </row>
    <row r="34" ht="15">
      <c r="B34" s="22"/>
    </row>
    <row r="35" spans="2:9" ht="15">
      <c r="B35" s="53" t="s">
        <v>35</v>
      </c>
      <c r="C35" s="54"/>
      <c r="D35" s="54"/>
      <c r="E35" s="54"/>
      <c r="F35" s="54"/>
      <c r="G35" s="54"/>
      <c r="H35" s="54"/>
      <c r="I35" s="54"/>
    </row>
    <row r="36" spans="2:9" ht="15">
      <c r="B36" s="53" t="s">
        <v>36</v>
      </c>
      <c r="C36" s="54"/>
      <c r="D36" s="54"/>
      <c r="E36" s="54"/>
      <c r="F36" s="54"/>
      <c r="G36" s="54"/>
      <c r="H36" s="54"/>
      <c r="I36" s="54"/>
    </row>
    <row r="37" spans="2:9" ht="15">
      <c r="B37" s="53" t="s">
        <v>37</v>
      </c>
      <c r="C37" s="54"/>
      <c r="D37" s="54"/>
      <c r="E37" s="54"/>
      <c r="F37" s="54"/>
      <c r="G37" s="54"/>
      <c r="H37" s="54"/>
      <c r="I37" s="54"/>
    </row>
    <row r="38" spans="2:12" ht="15">
      <c r="B38" s="53" t="s">
        <v>38</v>
      </c>
      <c r="C38" s="54"/>
      <c r="D38" s="54"/>
      <c r="E38" s="54"/>
      <c r="F38" s="54"/>
      <c r="G38" s="54"/>
      <c r="H38" s="54"/>
      <c r="I38" s="54"/>
      <c r="L38" s="23"/>
    </row>
    <row r="39" spans="2:12" ht="15">
      <c r="B39" s="55"/>
      <c r="C39" s="56"/>
      <c r="D39" s="56"/>
      <c r="E39" s="56"/>
      <c r="F39" s="56"/>
      <c r="G39" s="56"/>
      <c r="H39" s="56"/>
      <c r="I39" s="56"/>
      <c r="L39" s="23"/>
    </row>
    <row r="40" spans="2:12" ht="15.75">
      <c r="B40" s="42" t="s">
        <v>2</v>
      </c>
      <c r="C40" s="42"/>
      <c r="D40" s="42"/>
      <c r="E40" s="42"/>
      <c r="F40" s="42"/>
      <c r="G40" s="16"/>
      <c r="H40" s="16"/>
      <c r="I40" s="16"/>
      <c r="J40" s="16"/>
      <c r="K40" s="16"/>
      <c r="L40" s="16"/>
    </row>
    <row r="41" spans="2:8" ht="15" customHeight="1">
      <c r="B41" s="57" t="s">
        <v>1</v>
      </c>
      <c r="C41" s="58"/>
      <c r="D41" s="49" t="s">
        <v>34</v>
      </c>
      <c r="E41" s="50"/>
      <c r="F41" s="50"/>
      <c r="G41" s="50"/>
      <c r="H41" s="51"/>
    </row>
    <row r="42" spans="2:11" ht="17.25" customHeight="1">
      <c r="B42" s="59"/>
      <c r="C42" s="47"/>
      <c r="D42" s="44" t="s">
        <v>31</v>
      </c>
      <c r="E42" s="44" t="s">
        <v>39</v>
      </c>
      <c r="F42" s="43" t="s">
        <v>32</v>
      </c>
      <c r="G42" s="43" t="s">
        <v>33</v>
      </c>
      <c r="H42" s="43" t="s">
        <v>7</v>
      </c>
      <c r="I42" s="7"/>
      <c r="J42" s="7"/>
      <c r="K42" s="7"/>
    </row>
    <row r="43" spans="2:11" ht="15" customHeight="1">
      <c r="B43" s="59"/>
      <c r="C43" s="47"/>
      <c r="D43" s="46"/>
      <c r="E43" s="46"/>
      <c r="F43" s="43"/>
      <c r="G43" s="43"/>
      <c r="H43" s="43"/>
      <c r="I43" s="7"/>
      <c r="J43" s="7"/>
      <c r="K43" s="7"/>
    </row>
    <row r="44" spans="2:11" ht="15">
      <c r="B44" s="60"/>
      <c r="C44" s="61"/>
      <c r="D44" s="46"/>
      <c r="E44" s="45"/>
      <c r="F44" s="43"/>
      <c r="G44" s="43"/>
      <c r="H44" s="43"/>
      <c r="I44" s="7"/>
      <c r="J44" s="7"/>
      <c r="K44" s="7"/>
    </row>
    <row r="45" spans="2:11" ht="15">
      <c r="B45" s="18"/>
      <c r="C45" s="30"/>
      <c r="D45" s="64"/>
      <c r="E45" s="67"/>
      <c r="F45" s="70"/>
      <c r="G45" s="35"/>
      <c r="H45" s="35"/>
      <c r="I45" s="7"/>
      <c r="J45" s="7"/>
      <c r="K45" s="7"/>
    </row>
    <row r="46" spans="1:13" ht="15">
      <c r="A46" s="2" t="str">
        <f>CONCATENATE(B46,"-",C46)</f>
        <v>1-</v>
      </c>
      <c r="B46" s="19">
        <v>1</v>
      </c>
      <c r="C46" s="31"/>
      <c r="D46" s="65">
        <v>5594</v>
      </c>
      <c r="E46" s="68">
        <v>1591</v>
      </c>
      <c r="F46" s="36">
        <v>1243.3</v>
      </c>
      <c r="G46" s="36">
        <v>979.4</v>
      </c>
      <c r="H46" s="36">
        <f>SUM(D46:G46)</f>
        <v>9407.699999999999</v>
      </c>
      <c r="I46" s="7"/>
      <c r="J46" s="7"/>
      <c r="K46" s="7"/>
      <c r="M46" s="7"/>
    </row>
    <row r="47" spans="1:13" ht="15">
      <c r="A47" s="2" t="str">
        <f aca="true" t="shared" si="1" ref="A47:A68">CONCATENATE(B47,"-",C47)</f>
        <v>2-</v>
      </c>
      <c r="B47" s="19">
        <v>2</v>
      </c>
      <c r="C47" s="31"/>
      <c r="D47" s="65">
        <v>5758.3</v>
      </c>
      <c r="E47" s="68">
        <v>1636.9</v>
      </c>
      <c r="F47" s="36">
        <v>1280.2</v>
      </c>
      <c r="G47" s="36">
        <v>979.4</v>
      </c>
      <c r="H47" s="36">
        <f aca="true" t="shared" si="2" ref="H47:H68">SUM(D47:G47)</f>
        <v>9654.800000000001</v>
      </c>
      <c r="I47" s="7"/>
      <c r="J47" s="7"/>
      <c r="K47" s="7"/>
      <c r="M47" s="7"/>
    </row>
    <row r="48" spans="1:13" ht="15">
      <c r="A48" s="2" t="str">
        <f t="shared" si="1"/>
        <v>3-</v>
      </c>
      <c r="B48" s="19">
        <v>3</v>
      </c>
      <c r="C48" s="31"/>
      <c r="D48" s="65">
        <v>5936</v>
      </c>
      <c r="E48" s="68">
        <v>1688.2</v>
      </c>
      <c r="F48" s="36">
        <v>1319.3</v>
      </c>
      <c r="G48" s="36">
        <v>979.4</v>
      </c>
      <c r="H48" s="36">
        <f t="shared" si="2"/>
        <v>9922.9</v>
      </c>
      <c r="I48" s="7"/>
      <c r="J48" s="7"/>
      <c r="K48" s="7"/>
      <c r="M48" s="7"/>
    </row>
    <row r="49" spans="1:13" ht="15">
      <c r="A49" s="2" t="str">
        <f t="shared" si="1"/>
        <v>4-</v>
      </c>
      <c r="B49" s="19">
        <v>4</v>
      </c>
      <c r="C49" s="31"/>
      <c r="D49" s="65">
        <v>6130.7</v>
      </c>
      <c r="E49" s="68">
        <v>1743.5</v>
      </c>
      <c r="F49" s="36">
        <v>1362.6</v>
      </c>
      <c r="G49" s="36">
        <v>979.4</v>
      </c>
      <c r="H49" s="36">
        <f t="shared" si="2"/>
        <v>10216.199999999999</v>
      </c>
      <c r="I49" s="7"/>
      <c r="J49" s="7"/>
      <c r="K49" s="7"/>
      <c r="M49" s="7"/>
    </row>
    <row r="50" spans="1:13" ht="15">
      <c r="A50" s="2" t="str">
        <f t="shared" si="1"/>
        <v>5-</v>
      </c>
      <c r="B50" s="19">
        <v>5</v>
      </c>
      <c r="C50" s="31"/>
      <c r="D50" s="65">
        <v>6342.5</v>
      </c>
      <c r="E50" s="68">
        <v>1803.4</v>
      </c>
      <c r="F50" s="36">
        <v>1409.9</v>
      </c>
      <c r="G50" s="36">
        <v>979.4</v>
      </c>
      <c r="H50" s="36">
        <f t="shared" si="2"/>
        <v>10535.199999999999</v>
      </c>
      <c r="I50" s="7"/>
      <c r="J50" s="7"/>
      <c r="K50" s="7"/>
      <c r="M50" s="7"/>
    </row>
    <row r="51" spans="1:13" ht="15">
      <c r="A51" s="2" t="str">
        <f t="shared" si="1"/>
        <v>6-</v>
      </c>
      <c r="B51" s="19">
        <v>6</v>
      </c>
      <c r="C51" s="31"/>
      <c r="D51" s="65">
        <v>6572.4</v>
      </c>
      <c r="E51" s="68">
        <v>1868.6</v>
      </c>
      <c r="F51" s="36">
        <v>1461.5</v>
      </c>
      <c r="G51" s="36">
        <v>979.4</v>
      </c>
      <c r="H51" s="36">
        <f t="shared" si="2"/>
        <v>10881.9</v>
      </c>
      <c r="I51" s="7"/>
      <c r="J51" s="7"/>
      <c r="K51" s="7"/>
      <c r="M51" s="7"/>
    </row>
    <row r="52" spans="1:13" ht="15">
      <c r="A52" s="2" t="str">
        <f t="shared" si="1"/>
        <v>7-</v>
      </c>
      <c r="B52" s="19">
        <v>7</v>
      </c>
      <c r="C52" s="31"/>
      <c r="D52" s="65">
        <v>6822.9</v>
      </c>
      <c r="E52" s="68">
        <v>1939.8</v>
      </c>
      <c r="F52" s="36">
        <v>1516.8</v>
      </c>
      <c r="G52" s="36">
        <v>979.4</v>
      </c>
      <c r="H52" s="36">
        <f t="shared" si="2"/>
        <v>11258.899999999998</v>
      </c>
      <c r="I52" s="7"/>
      <c r="J52" s="7"/>
      <c r="K52" s="7"/>
      <c r="M52" s="7"/>
    </row>
    <row r="53" spans="1:13" ht="15">
      <c r="A53" s="2" t="str">
        <f t="shared" si="1"/>
        <v>8-</v>
      </c>
      <c r="B53" s="19">
        <v>8</v>
      </c>
      <c r="C53" s="31"/>
      <c r="D53" s="65">
        <v>7094</v>
      </c>
      <c r="E53" s="68">
        <v>2016.7</v>
      </c>
      <c r="F53" s="36">
        <v>1576.5</v>
      </c>
      <c r="G53" s="36">
        <v>979.4</v>
      </c>
      <c r="H53" s="36">
        <f t="shared" si="2"/>
        <v>11666.6</v>
      </c>
      <c r="I53" s="7"/>
      <c r="J53" s="7"/>
      <c r="K53" s="7"/>
      <c r="M53" s="7"/>
    </row>
    <row r="54" spans="1:13" ht="15">
      <c r="A54" s="2" t="str">
        <f t="shared" si="1"/>
        <v>9-</v>
      </c>
      <c r="B54" s="19">
        <v>9</v>
      </c>
      <c r="C54" s="31"/>
      <c r="D54" s="65">
        <v>7389.3</v>
      </c>
      <c r="E54" s="68">
        <v>2100.8</v>
      </c>
      <c r="F54" s="36">
        <v>1642.8</v>
      </c>
      <c r="G54" s="36">
        <v>979.4</v>
      </c>
      <c r="H54" s="36">
        <f t="shared" si="2"/>
        <v>12112.3</v>
      </c>
      <c r="I54" s="7"/>
      <c r="J54" s="7"/>
      <c r="K54" s="7"/>
      <c r="M54" s="7"/>
    </row>
    <row r="55" spans="1:13" ht="15">
      <c r="A55" s="2" t="str">
        <f t="shared" si="1"/>
        <v>10-</v>
      </c>
      <c r="B55" s="19">
        <v>10</v>
      </c>
      <c r="C55" s="31"/>
      <c r="D55" s="65">
        <v>7708.8</v>
      </c>
      <c r="E55" s="68">
        <v>2192.1</v>
      </c>
      <c r="F55" s="36">
        <v>1713.9</v>
      </c>
      <c r="G55" s="36">
        <v>979.4</v>
      </c>
      <c r="H55" s="36">
        <f t="shared" si="2"/>
        <v>12594.199999999999</v>
      </c>
      <c r="I55" s="7"/>
      <c r="J55" s="7"/>
      <c r="K55" s="7"/>
      <c r="M55" s="7"/>
    </row>
    <row r="56" spans="1:13" ht="15">
      <c r="A56" s="2" t="str">
        <f t="shared" si="1"/>
        <v>11-</v>
      </c>
      <c r="B56" s="19">
        <v>11</v>
      </c>
      <c r="C56" s="31"/>
      <c r="D56" s="65">
        <v>8056.1</v>
      </c>
      <c r="E56" s="68">
        <v>2290.5</v>
      </c>
      <c r="F56" s="36">
        <v>1790.5</v>
      </c>
      <c r="G56" s="36">
        <v>979.4</v>
      </c>
      <c r="H56" s="36">
        <f t="shared" si="2"/>
        <v>13116.5</v>
      </c>
      <c r="I56" s="7"/>
      <c r="J56" s="7"/>
      <c r="K56" s="7"/>
      <c r="M56" s="7"/>
    </row>
    <row r="57" spans="1:13" ht="15">
      <c r="A57" s="2" t="str">
        <f t="shared" si="1"/>
        <v>12-</v>
      </c>
      <c r="B57" s="19">
        <v>12</v>
      </c>
      <c r="C57" s="31"/>
      <c r="D57" s="65">
        <v>8432.2</v>
      </c>
      <c r="E57" s="68">
        <v>2397.4</v>
      </c>
      <c r="F57" s="36">
        <v>1874.6</v>
      </c>
      <c r="G57" s="36">
        <v>979.4</v>
      </c>
      <c r="H57" s="36">
        <f t="shared" si="2"/>
        <v>13683.6</v>
      </c>
      <c r="I57" s="7"/>
      <c r="J57" s="7"/>
      <c r="K57" s="7"/>
      <c r="M57" s="7"/>
    </row>
    <row r="58" spans="1:13" ht="15">
      <c r="A58" s="2" t="str">
        <f t="shared" si="1"/>
        <v>13-</v>
      </c>
      <c r="B58" s="19">
        <v>13</v>
      </c>
      <c r="C58" s="31"/>
      <c r="D58" s="65">
        <v>8841.5</v>
      </c>
      <c r="E58" s="68">
        <v>2513.9</v>
      </c>
      <c r="F58" s="36">
        <v>1965.9</v>
      </c>
      <c r="G58" s="36">
        <v>979.4</v>
      </c>
      <c r="H58" s="36">
        <f t="shared" si="2"/>
        <v>14300.699999999999</v>
      </c>
      <c r="I58" s="7"/>
      <c r="J58" s="7"/>
      <c r="K58" s="7"/>
      <c r="M58" s="7"/>
    </row>
    <row r="59" spans="1:13" ht="15">
      <c r="A59" s="2" t="str">
        <f t="shared" si="1"/>
        <v>14-</v>
      </c>
      <c r="B59" s="19">
        <v>14</v>
      </c>
      <c r="C59" s="31"/>
      <c r="D59" s="65">
        <v>9296.7</v>
      </c>
      <c r="E59" s="68">
        <v>2643.8</v>
      </c>
      <c r="F59" s="36">
        <v>2066.7</v>
      </c>
      <c r="G59" s="36">
        <v>979.4</v>
      </c>
      <c r="H59" s="36">
        <f t="shared" si="2"/>
        <v>14986.6</v>
      </c>
      <c r="I59" s="7"/>
      <c r="J59" s="7"/>
      <c r="K59" s="7"/>
      <c r="M59" s="7"/>
    </row>
    <row r="60" spans="1:13" ht="15">
      <c r="A60" s="2" t="str">
        <f t="shared" si="1"/>
        <v>15-</v>
      </c>
      <c r="B60" s="19">
        <v>15</v>
      </c>
      <c r="C60" s="31"/>
      <c r="D60" s="65">
        <v>9820.3</v>
      </c>
      <c r="E60" s="68">
        <v>2792.6</v>
      </c>
      <c r="F60" s="36">
        <v>2183.3</v>
      </c>
      <c r="G60" s="36">
        <v>979.4</v>
      </c>
      <c r="H60" s="36">
        <f t="shared" si="2"/>
        <v>15775.6</v>
      </c>
      <c r="I60" s="7"/>
      <c r="J60" s="7"/>
      <c r="K60" s="7"/>
      <c r="M60" s="7"/>
    </row>
    <row r="61" spans="1:13" ht="15">
      <c r="A61" s="2" t="str">
        <f t="shared" si="1"/>
        <v>16-</v>
      </c>
      <c r="B61" s="19">
        <v>16</v>
      </c>
      <c r="C61" s="31"/>
      <c r="D61" s="65">
        <v>10418.5</v>
      </c>
      <c r="E61" s="68">
        <v>2962.5</v>
      </c>
      <c r="F61" s="36">
        <v>2316.2</v>
      </c>
      <c r="G61" s="36">
        <v>979.4</v>
      </c>
      <c r="H61" s="36">
        <f t="shared" si="2"/>
        <v>16676.600000000002</v>
      </c>
      <c r="I61" s="7"/>
      <c r="J61" s="7"/>
      <c r="K61" s="7"/>
      <c r="M61" s="7"/>
    </row>
    <row r="62" spans="1:13" ht="15">
      <c r="A62" s="2" t="str">
        <f t="shared" si="1"/>
        <v>17-</v>
      </c>
      <c r="B62" s="19">
        <v>17</v>
      </c>
      <c r="C62" s="31"/>
      <c r="D62" s="65">
        <v>11101.8</v>
      </c>
      <c r="E62" s="68">
        <v>3157</v>
      </c>
      <c r="F62" s="36">
        <v>2468</v>
      </c>
      <c r="G62" s="36">
        <v>979.4</v>
      </c>
      <c r="H62" s="36">
        <f t="shared" si="2"/>
        <v>17706.2</v>
      </c>
      <c r="I62" s="7"/>
      <c r="J62" s="7"/>
      <c r="K62" s="7"/>
      <c r="M62" s="7"/>
    </row>
    <row r="63" spans="1:13" ht="15">
      <c r="A63" s="2" t="str">
        <f t="shared" si="1"/>
        <v>18-</v>
      </c>
      <c r="B63" s="19">
        <v>18</v>
      </c>
      <c r="C63" s="31"/>
      <c r="D63" s="65">
        <v>11881.6</v>
      </c>
      <c r="E63" s="68">
        <v>3378.1</v>
      </c>
      <c r="F63" s="36">
        <v>2641.1</v>
      </c>
      <c r="G63" s="36">
        <v>979.4</v>
      </c>
      <c r="H63" s="36">
        <f t="shared" si="2"/>
        <v>18880.2</v>
      </c>
      <c r="I63" s="7"/>
      <c r="J63" s="7"/>
      <c r="K63" s="7"/>
      <c r="M63" s="7"/>
    </row>
    <row r="64" spans="1:13" ht="15">
      <c r="A64" s="2" t="str">
        <f t="shared" si="1"/>
        <v>19-</v>
      </c>
      <c r="B64" s="19">
        <v>19</v>
      </c>
      <c r="C64" s="31"/>
      <c r="D64" s="65">
        <v>12768.3</v>
      </c>
      <c r="E64" s="68">
        <v>3630.5</v>
      </c>
      <c r="F64" s="36">
        <v>2838.2</v>
      </c>
      <c r="G64" s="36">
        <v>979.4</v>
      </c>
      <c r="H64" s="36">
        <f t="shared" si="2"/>
        <v>20216.4</v>
      </c>
      <c r="I64" s="7"/>
      <c r="J64" s="7"/>
      <c r="K64" s="7"/>
      <c r="M64" s="7"/>
    </row>
    <row r="65" spans="1:13" ht="15">
      <c r="A65" s="2" t="str">
        <f t="shared" si="1"/>
        <v>20-</v>
      </c>
      <c r="B65" s="19">
        <v>20</v>
      </c>
      <c r="C65" s="31"/>
      <c r="D65" s="65">
        <v>13776.6</v>
      </c>
      <c r="E65" s="68">
        <v>3917.8</v>
      </c>
      <c r="F65" s="36">
        <v>3063.1</v>
      </c>
      <c r="G65" s="36">
        <v>979.4</v>
      </c>
      <c r="H65" s="36">
        <f t="shared" si="2"/>
        <v>21736.9</v>
      </c>
      <c r="I65" s="7"/>
      <c r="J65" s="7"/>
      <c r="K65" s="7"/>
      <c r="M65" s="7"/>
    </row>
    <row r="66" spans="1:13" ht="15">
      <c r="A66" s="2" t="str">
        <f t="shared" si="1"/>
        <v>21-</v>
      </c>
      <c r="B66" s="19">
        <v>21</v>
      </c>
      <c r="C66" s="31"/>
      <c r="D66" s="65">
        <v>14929.8</v>
      </c>
      <c r="E66" s="68">
        <v>4246</v>
      </c>
      <c r="F66" s="36">
        <v>3319</v>
      </c>
      <c r="G66" s="36">
        <v>979.4</v>
      </c>
      <c r="H66" s="36">
        <f t="shared" si="2"/>
        <v>23474.2</v>
      </c>
      <c r="I66" s="7"/>
      <c r="J66" s="7"/>
      <c r="K66" s="7"/>
      <c r="M66" s="7"/>
    </row>
    <row r="67" spans="1:13" ht="15">
      <c r="A67" s="2" t="str">
        <f t="shared" si="1"/>
        <v>22-</v>
      </c>
      <c r="B67" s="19">
        <v>22</v>
      </c>
      <c r="C67" s="31"/>
      <c r="D67" s="65">
        <v>16233.9</v>
      </c>
      <c r="E67" s="68">
        <v>4615.8</v>
      </c>
      <c r="F67" s="36">
        <v>3608.8</v>
      </c>
      <c r="G67" s="36">
        <v>979.4</v>
      </c>
      <c r="H67" s="36">
        <f t="shared" si="2"/>
        <v>25437.9</v>
      </c>
      <c r="I67" s="7"/>
      <c r="J67" s="7"/>
      <c r="K67" s="7"/>
      <c r="M67" s="7"/>
    </row>
    <row r="68" spans="1:13" ht="15">
      <c r="A68" s="2" t="str">
        <f t="shared" si="1"/>
        <v>23-</v>
      </c>
      <c r="B68" s="19">
        <v>23</v>
      </c>
      <c r="C68" s="31"/>
      <c r="D68" s="65">
        <v>17714.1</v>
      </c>
      <c r="E68" s="68">
        <v>5037.2</v>
      </c>
      <c r="F68" s="36">
        <v>3937.5</v>
      </c>
      <c r="G68" s="36">
        <v>979.4</v>
      </c>
      <c r="H68" s="36">
        <f t="shared" si="2"/>
        <v>27668.2</v>
      </c>
      <c r="I68" s="7"/>
      <c r="J68" s="7"/>
      <c r="K68" s="7"/>
      <c r="M68" s="7"/>
    </row>
    <row r="69" spans="2:13" ht="15.75" thickBot="1">
      <c r="B69" s="20"/>
      <c r="C69" s="32"/>
      <c r="D69" s="66"/>
      <c r="E69" s="69"/>
      <c r="F69" s="71"/>
      <c r="G69" s="37"/>
      <c r="H69" s="37"/>
      <c r="I69" s="7"/>
      <c r="J69" s="7"/>
      <c r="K69" s="7"/>
      <c r="M69" s="7"/>
    </row>
    <row r="70" spans="3:13" ht="15.75" thickTop="1">
      <c r="C70" s="24"/>
      <c r="D70" s="25"/>
      <c r="E70" s="25"/>
      <c r="F70" s="25"/>
      <c r="G70" s="26"/>
      <c r="H70" s="26"/>
      <c r="I70" s="26"/>
      <c r="J70" s="26"/>
      <c r="K70" s="26"/>
      <c r="L70" s="26"/>
      <c r="M70" s="7"/>
    </row>
    <row r="71" spans="2:13" ht="15">
      <c r="B71" s="10" t="s">
        <v>6</v>
      </c>
      <c r="D71" s="21"/>
      <c r="J71" s="26"/>
      <c r="K71" s="26"/>
      <c r="L71" s="26"/>
      <c r="M71" s="7"/>
    </row>
    <row r="72" spans="2:13" ht="15">
      <c r="B72" s="22"/>
      <c r="J72" s="26"/>
      <c r="K72" s="26"/>
      <c r="L72" s="26"/>
      <c r="M72" s="7"/>
    </row>
    <row r="73" spans="2:13" ht="15">
      <c r="B73" s="53" t="s">
        <v>35</v>
      </c>
      <c r="C73" s="54"/>
      <c r="D73" s="54"/>
      <c r="E73" s="54"/>
      <c r="F73" s="54"/>
      <c r="G73" s="54"/>
      <c r="H73" s="54"/>
      <c r="I73" s="54"/>
      <c r="J73" s="26"/>
      <c r="K73" s="26"/>
      <c r="L73" s="26"/>
      <c r="M73" s="7"/>
    </row>
    <row r="74" spans="2:13" ht="15">
      <c r="B74" s="53" t="s">
        <v>36</v>
      </c>
      <c r="C74" s="54"/>
      <c r="D74" s="54"/>
      <c r="E74" s="54"/>
      <c r="F74" s="54"/>
      <c r="G74" s="54"/>
      <c r="H74" s="54"/>
      <c r="I74" s="54"/>
      <c r="J74" s="26"/>
      <c r="K74" s="26"/>
      <c r="L74" s="26"/>
      <c r="M74" s="7"/>
    </row>
    <row r="75" spans="2:13" ht="15">
      <c r="B75" s="53" t="s">
        <v>37</v>
      </c>
      <c r="C75" s="54"/>
      <c r="D75" s="54"/>
      <c r="E75" s="54"/>
      <c r="F75" s="54"/>
      <c r="G75" s="54"/>
      <c r="H75" s="54"/>
      <c r="I75" s="54"/>
      <c r="J75" s="26"/>
      <c r="K75" s="26"/>
      <c r="L75" s="26"/>
      <c r="M75" s="7"/>
    </row>
    <row r="76" spans="2:13" ht="15">
      <c r="B76" s="53" t="s">
        <v>38</v>
      </c>
      <c r="C76" s="54"/>
      <c r="D76" s="54"/>
      <c r="E76" s="54"/>
      <c r="F76" s="54"/>
      <c r="G76" s="54"/>
      <c r="H76" s="54"/>
      <c r="I76" s="54"/>
      <c r="J76" s="26"/>
      <c r="K76" s="26"/>
      <c r="L76" s="23"/>
      <c r="M76" s="7"/>
    </row>
    <row r="77" spans="2:13" ht="15.75">
      <c r="B77" s="55"/>
      <c r="C77" s="56"/>
      <c r="D77" s="56"/>
      <c r="E77" s="56"/>
      <c r="F77" s="56"/>
      <c r="G77" s="56"/>
      <c r="H77" s="56"/>
      <c r="I77" s="56"/>
      <c r="J77" s="28"/>
      <c r="K77" s="28"/>
      <c r="L77" s="28"/>
      <c r="M77" s="7"/>
    </row>
    <row r="78" spans="2:13" ht="15.75">
      <c r="B78" s="42" t="s">
        <v>3</v>
      </c>
      <c r="C78" s="42"/>
      <c r="D78" s="42"/>
      <c r="E78" s="42"/>
      <c r="F78" s="42"/>
      <c r="G78" s="28"/>
      <c r="H78" s="28"/>
      <c r="I78" s="28"/>
      <c r="J78" s="28"/>
      <c r="K78" s="28"/>
      <c r="L78" s="28"/>
      <c r="M78" s="7"/>
    </row>
    <row r="79" spans="2:13" ht="15" customHeight="1">
      <c r="B79" s="57" t="s">
        <v>1</v>
      </c>
      <c r="C79" s="58"/>
      <c r="D79" s="49" t="s">
        <v>34</v>
      </c>
      <c r="E79" s="50"/>
      <c r="F79" s="50"/>
      <c r="G79" s="50"/>
      <c r="H79" s="51"/>
      <c r="I79" s="26"/>
      <c r="J79" s="26"/>
      <c r="K79" s="26"/>
      <c r="L79" s="26"/>
      <c r="M79" s="7"/>
    </row>
    <row r="80" spans="2:13" ht="17.25" customHeight="1">
      <c r="B80" s="59"/>
      <c r="C80" s="47"/>
      <c r="D80" s="44" t="s">
        <v>31</v>
      </c>
      <c r="E80" s="44" t="s">
        <v>39</v>
      </c>
      <c r="F80" s="43" t="s">
        <v>32</v>
      </c>
      <c r="G80" s="43" t="s">
        <v>33</v>
      </c>
      <c r="H80" s="43" t="s">
        <v>7</v>
      </c>
      <c r="I80" s="7"/>
      <c r="J80" s="7"/>
      <c r="K80" s="7"/>
      <c r="M80" s="7"/>
    </row>
    <row r="81" spans="2:13" ht="15" customHeight="1">
      <c r="B81" s="59"/>
      <c r="C81" s="47"/>
      <c r="D81" s="46"/>
      <c r="E81" s="46"/>
      <c r="F81" s="43"/>
      <c r="G81" s="43"/>
      <c r="H81" s="43"/>
      <c r="I81" s="7"/>
      <c r="J81" s="7"/>
      <c r="K81" s="7"/>
      <c r="M81" s="7"/>
    </row>
    <row r="82" spans="2:13" ht="15">
      <c r="B82" s="60"/>
      <c r="C82" s="61"/>
      <c r="D82" s="45"/>
      <c r="E82" s="45"/>
      <c r="F82" s="43"/>
      <c r="G82" s="43"/>
      <c r="H82" s="43"/>
      <c r="I82" s="7"/>
      <c r="J82" s="7"/>
      <c r="K82" s="7"/>
      <c r="M82" s="7"/>
    </row>
    <row r="83" spans="2:13" ht="15">
      <c r="B83" s="18"/>
      <c r="C83" s="30"/>
      <c r="D83" s="64"/>
      <c r="E83" s="67"/>
      <c r="F83" s="70"/>
      <c r="G83" s="35"/>
      <c r="H83" s="35"/>
      <c r="I83" s="7"/>
      <c r="J83" s="7"/>
      <c r="K83" s="7"/>
      <c r="M83" s="7"/>
    </row>
    <row r="84" spans="1:13" ht="15">
      <c r="A84" s="2" t="str">
        <f>CONCATENATE(B84,"-",C84)</f>
        <v>1-</v>
      </c>
      <c r="B84" s="19">
        <v>1</v>
      </c>
      <c r="C84" s="31"/>
      <c r="D84" s="65">
        <v>5594</v>
      </c>
      <c r="E84" s="68">
        <v>1991.8</v>
      </c>
      <c r="F84" s="36">
        <v>1313</v>
      </c>
      <c r="G84" s="36">
        <v>979.4</v>
      </c>
      <c r="H84" s="36">
        <f>SUM(D84:G84)</f>
        <v>9878.199999999999</v>
      </c>
      <c r="I84" s="7"/>
      <c r="J84" s="7"/>
      <c r="K84" s="7"/>
      <c r="M84" s="7"/>
    </row>
    <row r="85" spans="1:13" ht="15">
      <c r="A85" s="2" t="str">
        <f aca="true" t="shared" si="3" ref="A85:A106">CONCATENATE(B85,"-",C85)</f>
        <v>2-</v>
      </c>
      <c r="B85" s="19">
        <v>2</v>
      </c>
      <c r="C85" s="31"/>
      <c r="D85" s="65">
        <v>5758.3</v>
      </c>
      <c r="E85" s="68">
        <v>2050.1</v>
      </c>
      <c r="F85" s="36">
        <v>1351.5</v>
      </c>
      <c r="G85" s="36">
        <v>979.4</v>
      </c>
      <c r="H85" s="36">
        <f aca="true" t="shared" si="4" ref="H85:H106">SUM(D85:G85)</f>
        <v>10139.3</v>
      </c>
      <c r="I85" s="7"/>
      <c r="J85" s="7"/>
      <c r="K85" s="7"/>
      <c r="M85" s="7"/>
    </row>
    <row r="86" spans="1:13" ht="15">
      <c r="A86" s="2" t="str">
        <f t="shared" si="3"/>
        <v>3-</v>
      </c>
      <c r="B86" s="19">
        <v>3</v>
      </c>
      <c r="C86" s="31"/>
      <c r="D86" s="65">
        <v>5936</v>
      </c>
      <c r="E86" s="68">
        <v>2121.1</v>
      </c>
      <c r="F86" s="36">
        <v>1395.2</v>
      </c>
      <c r="G86" s="36">
        <v>979.4</v>
      </c>
      <c r="H86" s="36">
        <f t="shared" si="4"/>
        <v>10431.7</v>
      </c>
      <c r="I86" s="7"/>
      <c r="J86" s="7"/>
      <c r="K86" s="7"/>
      <c r="M86" s="7"/>
    </row>
    <row r="87" spans="1:13" ht="15">
      <c r="A87" s="2" t="str">
        <f t="shared" si="3"/>
        <v>4-</v>
      </c>
      <c r="B87" s="19">
        <v>4</v>
      </c>
      <c r="C87" s="31"/>
      <c r="D87" s="65">
        <v>6130.7</v>
      </c>
      <c r="E87" s="68">
        <v>2205.4</v>
      </c>
      <c r="F87" s="36">
        <v>1442.9</v>
      </c>
      <c r="G87" s="36">
        <v>979.4</v>
      </c>
      <c r="H87" s="36">
        <f t="shared" si="4"/>
        <v>10758.4</v>
      </c>
      <c r="I87" s="7"/>
      <c r="J87" s="7"/>
      <c r="K87" s="7"/>
      <c r="M87" s="7"/>
    </row>
    <row r="88" spans="1:13" ht="15">
      <c r="A88" s="2" t="str">
        <f t="shared" si="3"/>
        <v>5-</v>
      </c>
      <c r="B88" s="19">
        <v>5</v>
      </c>
      <c r="C88" s="31"/>
      <c r="D88" s="65">
        <v>6342.5</v>
      </c>
      <c r="E88" s="68">
        <v>2304.3</v>
      </c>
      <c r="F88" s="36">
        <v>1496.9</v>
      </c>
      <c r="G88" s="36">
        <v>979.4</v>
      </c>
      <c r="H88" s="36">
        <f t="shared" si="4"/>
        <v>11123.099999999999</v>
      </c>
      <c r="I88" s="7"/>
      <c r="J88" s="7"/>
      <c r="K88" s="7"/>
      <c r="M88" s="7"/>
    </row>
    <row r="89" spans="1:13" ht="15">
      <c r="A89" s="2" t="str">
        <f t="shared" si="3"/>
        <v>6-</v>
      </c>
      <c r="B89" s="19">
        <v>6</v>
      </c>
      <c r="C89" s="31"/>
      <c r="D89" s="65">
        <v>6572.4</v>
      </c>
      <c r="E89" s="68">
        <v>2419.3</v>
      </c>
      <c r="F89" s="36">
        <v>1556.6</v>
      </c>
      <c r="G89" s="36">
        <v>979.4</v>
      </c>
      <c r="H89" s="36">
        <f t="shared" si="4"/>
        <v>11527.7</v>
      </c>
      <c r="I89" s="7"/>
      <c r="J89" s="7"/>
      <c r="K89" s="7"/>
      <c r="M89" s="7"/>
    </row>
    <row r="90" spans="1:13" ht="15">
      <c r="A90" s="2" t="str">
        <f t="shared" si="3"/>
        <v>7-</v>
      </c>
      <c r="B90" s="19">
        <v>7</v>
      </c>
      <c r="C90" s="31"/>
      <c r="D90" s="65">
        <v>6822.9</v>
      </c>
      <c r="E90" s="68">
        <v>2552.2</v>
      </c>
      <c r="F90" s="36">
        <v>1623.3</v>
      </c>
      <c r="G90" s="36">
        <v>979.4</v>
      </c>
      <c r="H90" s="36">
        <f t="shared" si="4"/>
        <v>11977.799999999997</v>
      </c>
      <c r="I90" s="7"/>
      <c r="J90" s="7"/>
      <c r="K90" s="7"/>
      <c r="M90" s="7"/>
    </row>
    <row r="91" spans="1:13" ht="15">
      <c r="A91" s="2" t="str">
        <f t="shared" si="3"/>
        <v>8-</v>
      </c>
      <c r="B91" s="19">
        <v>8</v>
      </c>
      <c r="C91" s="31"/>
      <c r="D91" s="65">
        <v>7094</v>
      </c>
      <c r="E91" s="68">
        <v>2704.7</v>
      </c>
      <c r="F91" s="36">
        <v>1695.9</v>
      </c>
      <c r="G91" s="36">
        <v>979.4</v>
      </c>
      <c r="H91" s="36">
        <f t="shared" si="4"/>
        <v>12474</v>
      </c>
      <c r="I91" s="7"/>
      <c r="J91" s="7"/>
      <c r="K91" s="7"/>
      <c r="M91" s="7"/>
    </row>
    <row r="92" spans="1:13" ht="15">
      <c r="A92" s="2" t="str">
        <f t="shared" si="3"/>
        <v>9-</v>
      </c>
      <c r="B92" s="19">
        <v>9</v>
      </c>
      <c r="C92" s="31"/>
      <c r="D92" s="65">
        <v>7389.3</v>
      </c>
      <c r="E92" s="68">
        <v>2879.1</v>
      </c>
      <c r="F92" s="36">
        <v>1777.3</v>
      </c>
      <c r="G92" s="36">
        <v>979.4</v>
      </c>
      <c r="H92" s="36">
        <f t="shared" si="4"/>
        <v>13025.099999999999</v>
      </c>
      <c r="I92" s="7"/>
      <c r="J92" s="7"/>
      <c r="K92" s="7"/>
      <c r="M92" s="7"/>
    </row>
    <row r="93" spans="1:13" ht="15">
      <c r="A93" s="2" t="str">
        <f t="shared" si="3"/>
        <v>10-</v>
      </c>
      <c r="B93" s="19">
        <v>10</v>
      </c>
      <c r="C93" s="31"/>
      <c r="D93" s="65">
        <v>7708.8</v>
      </c>
      <c r="E93" s="68">
        <v>3078.9</v>
      </c>
      <c r="F93" s="36">
        <v>1867.4</v>
      </c>
      <c r="G93" s="36">
        <v>979.4</v>
      </c>
      <c r="H93" s="36">
        <f t="shared" si="4"/>
        <v>13634.5</v>
      </c>
      <c r="I93" s="7"/>
      <c r="J93" s="7"/>
      <c r="K93" s="7"/>
      <c r="M93" s="7"/>
    </row>
    <row r="94" spans="1:13" ht="15">
      <c r="A94" s="2" t="str">
        <f t="shared" si="3"/>
        <v>11-</v>
      </c>
      <c r="B94" s="19">
        <v>11</v>
      </c>
      <c r="C94" s="31"/>
      <c r="D94" s="65">
        <v>8056.1</v>
      </c>
      <c r="E94" s="68">
        <v>3305.4</v>
      </c>
      <c r="F94" s="36">
        <v>1967</v>
      </c>
      <c r="G94" s="36">
        <v>979.4</v>
      </c>
      <c r="H94" s="36">
        <f t="shared" si="4"/>
        <v>14307.9</v>
      </c>
      <c r="I94" s="7"/>
      <c r="J94" s="7"/>
      <c r="K94" s="7"/>
      <c r="M94" s="7"/>
    </row>
    <row r="95" spans="1:13" ht="15">
      <c r="A95" s="2" t="str">
        <f t="shared" si="3"/>
        <v>12-</v>
      </c>
      <c r="B95" s="19">
        <v>12</v>
      </c>
      <c r="C95" s="31"/>
      <c r="D95" s="65">
        <v>8432.2</v>
      </c>
      <c r="E95" s="68">
        <v>3564</v>
      </c>
      <c r="F95" s="36">
        <v>2076.9</v>
      </c>
      <c r="G95" s="36">
        <v>979.4</v>
      </c>
      <c r="H95" s="36">
        <f t="shared" si="4"/>
        <v>15052.5</v>
      </c>
      <c r="I95" s="7"/>
      <c r="J95" s="7"/>
      <c r="K95" s="7"/>
      <c r="M95" s="7"/>
    </row>
    <row r="96" spans="1:13" ht="15">
      <c r="A96" s="2" t="str">
        <f t="shared" si="3"/>
        <v>13-</v>
      </c>
      <c r="B96" s="19">
        <v>13</v>
      </c>
      <c r="C96" s="31"/>
      <c r="D96" s="65">
        <v>8841.5</v>
      </c>
      <c r="E96" s="68">
        <v>3857.2</v>
      </c>
      <c r="F96" s="36">
        <v>2198.5</v>
      </c>
      <c r="G96" s="36">
        <v>979.4</v>
      </c>
      <c r="H96" s="36">
        <f t="shared" si="4"/>
        <v>15876.6</v>
      </c>
      <c r="I96" s="7"/>
      <c r="J96" s="7"/>
      <c r="K96" s="7"/>
      <c r="M96" s="7"/>
    </row>
    <row r="97" spans="1:13" ht="15">
      <c r="A97" s="2" t="str">
        <f t="shared" si="3"/>
        <v>14-</v>
      </c>
      <c r="B97" s="19">
        <v>14</v>
      </c>
      <c r="C97" s="31"/>
      <c r="D97" s="65">
        <v>9296.7</v>
      </c>
      <c r="E97" s="68">
        <v>4179.6</v>
      </c>
      <c r="F97" s="36">
        <v>2333.3</v>
      </c>
      <c r="G97" s="36">
        <v>979.4</v>
      </c>
      <c r="H97" s="36">
        <f t="shared" si="4"/>
        <v>16789.000000000004</v>
      </c>
      <c r="I97" s="7"/>
      <c r="J97" s="7"/>
      <c r="K97" s="7"/>
      <c r="M97" s="7"/>
    </row>
    <row r="98" spans="1:13" ht="15">
      <c r="A98" s="2" t="str">
        <f t="shared" si="3"/>
        <v>15-</v>
      </c>
      <c r="B98" s="19">
        <v>15</v>
      </c>
      <c r="C98" s="31"/>
      <c r="D98" s="65">
        <v>9820.3</v>
      </c>
      <c r="E98" s="68">
        <v>4517.4</v>
      </c>
      <c r="F98" s="36">
        <v>2482.3</v>
      </c>
      <c r="G98" s="36">
        <v>979.4</v>
      </c>
      <c r="H98" s="36">
        <f t="shared" si="4"/>
        <v>17799.4</v>
      </c>
      <c r="I98" s="7"/>
      <c r="J98" s="7"/>
      <c r="K98" s="7"/>
      <c r="M98" s="7"/>
    </row>
    <row r="99" spans="1:13" ht="15">
      <c r="A99" s="2" t="str">
        <f t="shared" si="3"/>
        <v>16-</v>
      </c>
      <c r="B99" s="19">
        <v>16</v>
      </c>
      <c r="C99" s="31"/>
      <c r="D99" s="65">
        <v>10418.5</v>
      </c>
      <c r="E99" s="68">
        <v>4872.6</v>
      </c>
      <c r="F99" s="36">
        <v>2647.5</v>
      </c>
      <c r="G99" s="36">
        <v>979.4</v>
      </c>
      <c r="H99" s="36">
        <f t="shared" si="4"/>
        <v>18918</v>
      </c>
      <c r="I99" s="7"/>
      <c r="J99" s="7"/>
      <c r="K99" s="7"/>
      <c r="M99" s="7"/>
    </row>
    <row r="100" spans="1:13" ht="15">
      <c r="A100" s="2" t="str">
        <f t="shared" si="3"/>
        <v>17-</v>
      </c>
      <c r="B100" s="19">
        <v>17</v>
      </c>
      <c r="C100" s="31"/>
      <c r="D100" s="65">
        <v>11101.8</v>
      </c>
      <c r="E100" s="68">
        <v>5247.7</v>
      </c>
      <c r="F100" s="36">
        <v>2830.8</v>
      </c>
      <c r="G100" s="36">
        <v>979.4</v>
      </c>
      <c r="H100" s="36">
        <f t="shared" si="4"/>
        <v>20159.7</v>
      </c>
      <c r="I100" s="7"/>
      <c r="J100" s="7"/>
      <c r="K100" s="7"/>
      <c r="M100" s="7"/>
    </row>
    <row r="101" spans="1:13" ht="15">
      <c r="A101" s="2" t="str">
        <f t="shared" si="3"/>
        <v>18-</v>
      </c>
      <c r="B101" s="19">
        <v>18</v>
      </c>
      <c r="C101" s="31"/>
      <c r="D101" s="65">
        <v>11881.6</v>
      </c>
      <c r="E101" s="68">
        <v>5643.3</v>
      </c>
      <c r="F101" s="36">
        <v>3034.5</v>
      </c>
      <c r="G101" s="36">
        <v>979.4</v>
      </c>
      <c r="H101" s="36">
        <f t="shared" si="4"/>
        <v>21538.800000000003</v>
      </c>
      <c r="I101" s="7"/>
      <c r="J101" s="7"/>
      <c r="K101" s="7"/>
      <c r="M101" s="7"/>
    </row>
    <row r="102" spans="1:13" ht="15">
      <c r="A102" s="2" t="str">
        <f t="shared" si="3"/>
        <v>19-</v>
      </c>
      <c r="B102" s="19">
        <v>19</v>
      </c>
      <c r="C102" s="31"/>
      <c r="D102" s="65">
        <v>12768.3</v>
      </c>
      <c r="E102" s="68">
        <v>6063.1</v>
      </c>
      <c r="F102" s="36">
        <v>3260.7</v>
      </c>
      <c r="G102" s="36">
        <v>979.4</v>
      </c>
      <c r="H102" s="36">
        <f t="shared" si="4"/>
        <v>23071.500000000004</v>
      </c>
      <c r="I102" s="7"/>
      <c r="J102" s="7"/>
      <c r="K102" s="7"/>
      <c r="M102" s="7"/>
    </row>
    <row r="103" spans="1:13" ht="15">
      <c r="A103" s="2" t="str">
        <f t="shared" si="3"/>
        <v>20-</v>
      </c>
      <c r="B103" s="19">
        <v>20</v>
      </c>
      <c r="C103" s="31"/>
      <c r="D103" s="65">
        <v>13776.6</v>
      </c>
      <c r="E103" s="68">
        <v>6508.4</v>
      </c>
      <c r="F103" s="36">
        <v>3511.9</v>
      </c>
      <c r="G103" s="36">
        <v>979.4</v>
      </c>
      <c r="H103" s="36">
        <f t="shared" si="4"/>
        <v>24776.300000000003</v>
      </c>
      <c r="I103" s="7"/>
      <c r="J103" s="7"/>
      <c r="K103" s="7"/>
      <c r="M103" s="7"/>
    </row>
    <row r="104" spans="1:13" ht="15">
      <c r="A104" s="2" t="str">
        <f t="shared" si="3"/>
        <v>21-</v>
      </c>
      <c r="B104" s="19">
        <v>21</v>
      </c>
      <c r="C104" s="31"/>
      <c r="D104" s="65">
        <v>14929.8</v>
      </c>
      <c r="E104" s="68">
        <v>6975.8</v>
      </c>
      <c r="F104" s="36">
        <v>3792.5</v>
      </c>
      <c r="G104" s="36">
        <v>979.4</v>
      </c>
      <c r="H104" s="36">
        <f t="shared" si="4"/>
        <v>26677.5</v>
      </c>
      <c r="I104" s="7"/>
      <c r="J104" s="7"/>
      <c r="K104" s="7"/>
      <c r="M104" s="7"/>
    </row>
    <row r="105" spans="1:13" ht="15">
      <c r="A105" s="2" t="str">
        <f t="shared" si="3"/>
        <v>22-</v>
      </c>
      <c r="B105" s="19">
        <v>22</v>
      </c>
      <c r="C105" s="31"/>
      <c r="D105" s="65">
        <v>16233.9</v>
      </c>
      <c r="E105" s="68">
        <v>7480.7</v>
      </c>
      <c r="F105" s="36">
        <v>4105.9</v>
      </c>
      <c r="G105" s="36">
        <v>979.4</v>
      </c>
      <c r="H105" s="36">
        <f t="shared" si="4"/>
        <v>28799.9</v>
      </c>
      <c r="I105" s="7"/>
      <c r="J105" s="7"/>
      <c r="K105" s="7"/>
      <c r="M105" s="7"/>
    </row>
    <row r="106" spans="1:13" ht="15">
      <c r="A106" s="2" t="str">
        <f t="shared" si="3"/>
        <v>23-</v>
      </c>
      <c r="B106" s="19">
        <v>23</v>
      </c>
      <c r="C106" s="31"/>
      <c r="D106" s="65">
        <v>17714.1</v>
      </c>
      <c r="E106" s="68">
        <v>8020.8</v>
      </c>
      <c r="F106" s="36">
        <v>4455.6</v>
      </c>
      <c r="G106" s="36">
        <v>979.4</v>
      </c>
      <c r="H106" s="36">
        <f t="shared" si="4"/>
        <v>31169.9</v>
      </c>
      <c r="I106" s="7"/>
      <c r="J106" s="7"/>
      <c r="K106" s="7"/>
      <c r="M106" s="7"/>
    </row>
    <row r="107" spans="2:13" ht="15.75" thickBot="1">
      <c r="B107" s="20"/>
      <c r="C107" s="32"/>
      <c r="D107" s="66"/>
      <c r="E107" s="69"/>
      <c r="F107" s="71"/>
      <c r="G107" s="37"/>
      <c r="H107" s="37"/>
      <c r="I107" s="7"/>
      <c r="J107" s="7"/>
      <c r="K107" s="7"/>
      <c r="M107" s="7"/>
    </row>
    <row r="108" spans="3:13" ht="15.75" thickTop="1">
      <c r="C108" s="24"/>
      <c r="D108" s="25"/>
      <c r="E108" s="25"/>
      <c r="F108" s="25"/>
      <c r="G108" s="26"/>
      <c r="H108" s="26"/>
      <c r="I108" s="26"/>
      <c r="J108" s="26"/>
      <c r="K108" s="26"/>
      <c r="L108" s="26"/>
      <c r="M108" s="7"/>
    </row>
    <row r="109" spans="2:13" ht="15">
      <c r="B109" s="10" t="s">
        <v>6</v>
      </c>
      <c r="D109" s="21"/>
      <c r="J109" s="26"/>
      <c r="K109" s="26"/>
      <c r="L109" s="26"/>
      <c r="M109" s="7"/>
    </row>
    <row r="110" spans="2:13" ht="15">
      <c r="B110" s="22"/>
      <c r="J110" s="26"/>
      <c r="K110" s="26"/>
      <c r="L110" s="26"/>
      <c r="M110" s="7"/>
    </row>
    <row r="111" spans="2:13" ht="15">
      <c r="B111" s="53" t="s">
        <v>35</v>
      </c>
      <c r="C111" s="54"/>
      <c r="D111" s="54"/>
      <c r="E111" s="54"/>
      <c r="F111" s="54"/>
      <c r="G111" s="54"/>
      <c r="H111" s="54"/>
      <c r="I111" s="54"/>
      <c r="J111" s="26"/>
      <c r="K111" s="26"/>
      <c r="L111" s="26"/>
      <c r="M111" s="7"/>
    </row>
    <row r="112" spans="2:13" ht="15">
      <c r="B112" s="53" t="s">
        <v>36</v>
      </c>
      <c r="C112" s="54"/>
      <c r="D112" s="54"/>
      <c r="E112" s="54"/>
      <c r="F112" s="54"/>
      <c r="G112" s="54"/>
      <c r="H112" s="54"/>
      <c r="I112" s="54"/>
      <c r="J112" s="26"/>
      <c r="K112" s="26"/>
      <c r="L112" s="26"/>
      <c r="M112" s="7"/>
    </row>
    <row r="113" spans="2:13" ht="15">
      <c r="B113" s="53" t="s">
        <v>37</v>
      </c>
      <c r="C113" s="54"/>
      <c r="D113" s="54"/>
      <c r="E113" s="54"/>
      <c r="F113" s="54"/>
      <c r="G113" s="54"/>
      <c r="H113" s="54"/>
      <c r="I113" s="54"/>
      <c r="J113" s="26"/>
      <c r="K113" s="26"/>
      <c r="L113" s="23"/>
      <c r="M113" s="7"/>
    </row>
    <row r="114" spans="2:13" ht="15">
      <c r="B114" s="53" t="s">
        <v>38</v>
      </c>
      <c r="C114" s="54"/>
      <c r="D114" s="54"/>
      <c r="E114" s="54"/>
      <c r="F114" s="54"/>
      <c r="G114" s="54"/>
      <c r="H114" s="54"/>
      <c r="I114" s="54"/>
      <c r="J114" s="26"/>
      <c r="K114" s="26"/>
      <c r="L114" s="23"/>
      <c r="M114" s="7"/>
    </row>
    <row r="115" spans="2:13" ht="15.75">
      <c r="B115" s="55"/>
      <c r="C115" s="56"/>
      <c r="D115" s="56"/>
      <c r="E115" s="56"/>
      <c r="F115" s="56"/>
      <c r="G115" s="56"/>
      <c r="H115" s="56"/>
      <c r="I115" s="56"/>
      <c r="J115" s="28"/>
      <c r="K115" s="28"/>
      <c r="L115" s="28"/>
      <c r="M115" s="7"/>
    </row>
    <row r="116" spans="2:13" ht="15.75">
      <c r="B116" s="42" t="s">
        <v>4</v>
      </c>
      <c r="C116" s="42"/>
      <c r="D116" s="42"/>
      <c r="E116" s="42"/>
      <c r="F116" s="42"/>
      <c r="G116" s="28"/>
      <c r="H116" s="28"/>
      <c r="I116" s="28"/>
      <c r="J116" s="28"/>
      <c r="K116" s="28"/>
      <c r="L116" s="28"/>
      <c r="M116" s="7"/>
    </row>
    <row r="117" spans="2:13" ht="15" customHeight="1">
      <c r="B117" s="57" t="s">
        <v>1</v>
      </c>
      <c r="C117" s="58"/>
      <c r="D117" s="49" t="s">
        <v>34</v>
      </c>
      <c r="E117" s="50"/>
      <c r="F117" s="50"/>
      <c r="G117" s="50"/>
      <c r="H117" s="51"/>
      <c r="I117" s="26"/>
      <c r="J117" s="26"/>
      <c r="K117" s="26"/>
      <c r="L117" s="26"/>
      <c r="M117" s="7"/>
    </row>
    <row r="118" spans="2:13" ht="17.25" customHeight="1">
      <c r="B118" s="59"/>
      <c r="C118" s="47"/>
      <c r="D118" s="44" t="s">
        <v>31</v>
      </c>
      <c r="E118" s="44" t="s">
        <v>39</v>
      </c>
      <c r="F118" s="43" t="s">
        <v>32</v>
      </c>
      <c r="G118" s="43" t="s">
        <v>33</v>
      </c>
      <c r="H118" s="43" t="s">
        <v>7</v>
      </c>
      <c r="I118" s="7"/>
      <c r="J118" s="7"/>
      <c r="K118" s="7"/>
      <c r="M118" s="7"/>
    </row>
    <row r="119" spans="2:13" ht="15" customHeight="1">
      <c r="B119" s="59"/>
      <c r="C119" s="47"/>
      <c r="D119" s="46"/>
      <c r="E119" s="46"/>
      <c r="F119" s="43"/>
      <c r="G119" s="43"/>
      <c r="H119" s="43"/>
      <c r="I119" s="7"/>
      <c r="J119" s="7"/>
      <c r="K119" s="7"/>
      <c r="M119" s="7"/>
    </row>
    <row r="120" spans="2:13" ht="15">
      <c r="B120" s="60"/>
      <c r="C120" s="61"/>
      <c r="D120" s="45"/>
      <c r="E120" s="45"/>
      <c r="F120" s="43"/>
      <c r="G120" s="43"/>
      <c r="H120" s="43"/>
      <c r="I120" s="7"/>
      <c r="J120" s="7"/>
      <c r="K120" s="7"/>
      <c r="M120" s="7"/>
    </row>
    <row r="121" spans="2:13" ht="15">
      <c r="B121" s="18"/>
      <c r="C121" s="30"/>
      <c r="D121" s="64"/>
      <c r="E121" s="67"/>
      <c r="F121" s="70"/>
      <c r="G121" s="35"/>
      <c r="H121" s="35"/>
      <c r="I121" s="7"/>
      <c r="J121" s="7"/>
      <c r="K121" s="7"/>
      <c r="M121" s="7"/>
    </row>
    <row r="122" spans="1:13" ht="15">
      <c r="A122" s="2" t="str">
        <f>CONCATENATE(B122,"-",C122)</f>
        <v>1-</v>
      </c>
      <c r="B122" s="19">
        <v>1</v>
      </c>
      <c r="C122" s="31"/>
      <c r="D122" s="65">
        <v>5594</v>
      </c>
      <c r="E122" s="68">
        <v>2414.7</v>
      </c>
      <c r="F122" s="36">
        <v>1386.8</v>
      </c>
      <c r="G122" s="36">
        <v>979.4</v>
      </c>
      <c r="H122" s="36">
        <f>SUM(D122:G122)</f>
        <v>10374.9</v>
      </c>
      <c r="I122" s="7"/>
      <c r="J122" s="7"/>
      <c r="K122" s="7"/>
      <c r="M122" s="7"/>
    </row>
    <row r="123" spans="1:13" ht="15">
      <c r="A123" s="2" t="str">
        <f aca="true" t="shared" si="5" ref="A123:A144">CONCATENATE(B123,"-",C123)</f>
        <v>2-</v>
      </c>
      <c r="B123" s="19">
        <v>2</v>
      </c>
      <c r="C123" s="31"/>
      <c r="D123" s="65">
        <v>5758.3</v>
      </c>
      <c r="E123" s="68">
        <v>2485.4</v>
      </c>
      <c r="F123" s="36">
        <v>1427</v>
      </c>
      <c r="G123" s="36">
        <v>979.4</v>
      </c>
      <c r="H123" s="36">
        <f aca="true" t="shared" si="6" ref="H123:H144">SUM(D123:G123)</f>
        <v>10650.1</v>
      </c>
      <c r="I123" s="7"/>
      <c r="J123" s="7"/>
      <c r="K123" s="7"/>
      <c r="M123" s="7"/>
    </row>
    <row r="124" spans="1:13" ht="15">
      <c r="A124" s="2" t="str">
        <f t="shared" si="5"/>
        <v>3-</v>
      </c>
      <c r="B124" s="19">
        <v>3</v>
      </c>
      <c r="C124" s="31"/>
      <c r="D124" s="65">
        <v>5936</v>
      </c>
      <c r="E124" s="68">
        <v>2574.6</v>
      </c>
      <c r="F124" s="36">
        <v>1473.2</v>
      </c>
      <c r="G124" s="36">
        <v>979.4</v>
      </c>
      <c r="H124" s="36">
        <f t="shared" si="6"/>
        <v>10963.2</v>
      </c>
      <c r="I124" s="7"/>
      <c r="J124" s="7"/>
      <c r="K124" s="7"/>
      <c r="M124" s="7"/>
    </row>
    <row r="125" spans="1:13" ht="15">
      <c r="A125" s="2" t="str">
        <f t="shared" si="5"/>
        <v>4-</v>
      </c>
      <c r="B125" s="19">
        <v>4</v>
      </c>
      <c r="C125" s="31"/>
      <c r="D125" s="65">
        <v>6130.7</v>
      </c>
      <c r="E125" s="68">
        <v>2681.6</v>
      </c>
      <c r="F125" s="36">
        <v>1525.9</v>
      </c>
      <c r="G125" s="36">
        <v>979.4</v>
      </c>
      <c r="H125" s="36">
        <f t="shared" si="6"/>
        <v>11317.599999999999</v>
      </c>
      <c r="I125" s="7"/>
      <c r="J125" s="7"/>
      <c r="K125" s="7"/>
      <c r="M125" s="7"/>
    </row>
    <row r="126" spans="1:13" ht="15">
      <c r="A126" s="2" t="str">
        <f t="shared" si="5"/>
        <v>5-</v>
      </c>
      <c r="B126" s="19">
        <v>5</v>
      </c>
      <c r="C126" s="31"/>
      <c r="D126" s="65">
        <v>6342.5</v>
      </c>
      <c r="E126" s="68">
        <v>2810.3</v>
      </c>
      <c r="F126" s="36">
        <v>1584.9</v>
      </c>
      <c r="G126" s="36">
        <v>979.4</v>
      </c>
      <c r="H126" s="36">
        <f t="shared" si="6"/>
        <v>11717.099999999999</v>
      </c>
      <c r="I126" s="7"/>
      <c r="J126" s="7"/>
      <c r="K126" s="7"/>
      <c r="M126" s="7"/>
    </row>
    <row r="127" spans="1:13" ht="15">
      <c r="A127" s="2" t="str">
        <f t="shared" si="5"/>
        <v>6-</v>
      </c>
      <c r="B127" s="19">
        <v>6</v>
      </c>
      <c r="C127" s="31"/>
      <c r="D127" s="65">
        <v>6572.4</v>
      </c>
      <c r="E127" s="68">
        <v>2960.4</v>
      </c>
      <c r="F127" s="36">
        <v>1650.6</v>
      </c>
      <c r="G127" s="36">
        <v>979.4</v>
      </c>
      <c r="H127" s="36">
        <f t="shared" si="6"/>
        <v>12162.8</v>
      </c>
      <c r="I127" s="7"/>
      <c r="J127" s="7"/>
      <c r="K127" s="7"/>
      <c r="M127" s="7"/>
    </row>
    <row r="128" spans="1:13" ht="15">
      <c r="A128" s="2" t="str">
        <f t="shared" si="5"/>
        <v>7-</v>
      </c>
      <c r="B128" s="19">
        <v>7</v>
      </c>
      <c r="C128" s="31"/>
      <c r="D128" s="65">
        <v>6822.9</v>
      </c>
      <c r="E128" s="68">
        <v>3137.4</v>
      </c>
      <c r="F128" s="36">
        <v>1724.6</v>
      </c>
      <c r="G128" s="36">
        <v>979.4</v>
      </c>
      <c r="H128" s="36">
        <f t="shared" si="6"/>
        <v>12664.3</v>
      </c>
      <c r="I128" s="7"/>
      <c r="J128" s="7"/>
      <c r="K128" s="7"/>
      <c r="M128" s="7"/>
    </row>
    <row r="129" spans="1:13" ht="15">
      <c r="A129" s="2" t="str">
        <f t="shared" si="5"/>
        <v>8-</v>
      </c>
      <c r="B129" s="19">
        <v>8</v>
      </c>
      <c r="C129" s="31"/>
      <c r="D129" s="65">
        <v>7094</v>
      </c>
      <c r="E129" s="68">
        <v>3342.2</v>
      </c>
      <c r="F129" s="36">
        <v>1807.2</v>
      </c>
      <c r="G129" s="36">
        <v>979.4</v>
      </c>
      <c r="H129" s="36">
        <f t="shared" si="6"/>
        <v>13222.800000000001</v>
      </c>
      <c r="I129" s="7"/>
      <c r="J129" s="7"/>
      <c r="K129" s="7"/>
      <c r="M129" s="7"/>
    </row>
    <row r="130" spans="1:13" ht="15">
      <c r="A130" s="2" t="str">
        <f t="shared" si="5"/>
        <v>9-</v>
      </c>
      <c r="B130" s="19">
        <v>9</v>
      </c>
      <c r="C130" s="31"/>
      <c r="D130" s="65">
        <v>7389.3</v>
      </c>
      <c r="E130" s="68">
        <v>3578.8</v>
      </c>
      <c r="F130" s="36">
        <v>1899.2</v>
      </c>
      <c r="G130" s="36">
        <v>979.4</v>
      </c>
      <c r="H130" s="36">
        <f t="shared" si="6"/>
        <v>13846.7</v>
      </c>
      <c r="I130" s="7"/>
      <c r="J130" s="7"/>
      <c r="K130" s="7"/>
      <c r="M130" s="7"/>
    </row>
    <row r="131" spans="1:13" ht="15">
      <c r="A131" s="2" t="str">
        <f t="shared" si="5"/>
        <v>10-</v>
      </c>
      <c r="B131" s="19">
        <v>10</v>
      </c>
      <c r="C131" s="31"/>
      <c r="D131" s="65">
        <v>7708.8</v>
      </c>
      <c r="E131" s="68">
        <v>3852.3</v>
      </c>
      <c r="F131" s="36">
        <v>2001.5</v>
      </c>
      <c r="G131" s="36">
        <v>979.4</v>
      </c>
      <c r="H131" s="36">
        <f t="shared" si="6"/>
        <v>14542</v>
      </c>
      <c r="I131" s="7"/>
      <c r="J131" s="7"/>
      <c r="K131" s="7"/>
      <c r="M131" s="7"/>
    </row>
    <row r="132" spans="1:13" ht="15">
      <c r="A132" s="2" t="str">
        <f t="shared" si="5"/>
        <v>11-</v>
      </c>
      <c r="B132" s="19">
        <v>11</v>
      </c>
      <c r="C132" s="31"/>
      <c r="D132" s="65">
        <v>8056.1</v>
      </c>
      <c r="E132" s="68">
        <v>4164.8</v>
      </c>
      <c r="F132" s="36">
        <v>2116.2</v>
      </c>
      <c r="G132" s="36">
        <v>979.4</v>
      </c>
      <c r="H132" s="36">
        <f t="shared" si="6"/>
        <v>15316.500000000002</v>
      </c>
      <c r="I132" s="7"/>
      <c r="J132" s="7"/>
      <c r="K132" s="7"/>
      <c r="M132" s="7"/>
    </row>
    <row r="133" spans="1:13" ht="15">
      <c r="A133" s="2" t="str">
        <f t="shared" si="5"/>
        <v>12-</v>
      </c>
      <c r="B133" s="19">
        <v>12</v>
      </c>
      <c r="C133" s="31"/>
      <c r="D133" s="65">
        <v>8432.2</v>
      </c>
      <c r="E133" s="68">
        <v>4525.3</v>
      </c>
      <c r="F133" s="36">
        <v>2243.6</v>
      </c>
      <c r="G133" s="36">
        <v>979.4</v>
      </c>
      <c r="H133" s="36">
        <f t="shared" si="6"/>
        <v>16180.5</v>
      </c>
      <c r="I133" s="7"/>
      <c r="J133" s="7"/>
      <c r="K133" s="7"/>
      <c r="M133" s="7"/>
    </row>
    <row r="134" spans="1:13" ht="15">
      <c r="A134" s="2" t="str">
        <f t="shared" si="5"/>
        <v>13-</v>
      </c>
      <c r="B134" s="19">
        <v>13</v>
      </c>
      <c r="C134" s="31"/>
      <c r="D134" s="65">
        <v>8841.5</v>
      </c>
      <c r="E134" s="68">
        <v>4936.4</v>
      </c>
      <c r="F134" s="36">
        <v>2385.9</v>
      </c>
      <c r="G134" s="36">
        <v>979.4</v>
      </c>
      <c r="H134" s="36">
        <f t="shared" si="6"/>
        <v>17143.2</v>
      </c>
      <c r="I134" s="7"/>
      <c r="J134" s="7"/>
      <c r="K134" s="7"/>
      <c r="M134" s="7"/>
    </row>
    <row r="135" spans="1:13" ht="15">
      <c r="A135" s="2" t="str">
        <f t="shared" si="5"/>
        <v>14-</v>
      </c>
      <c r="B135" s="19">
        <v>14</v>
      </c>
      <c r="C135" s="31"/>
      <c r="D135" s="65">
        <v>9296.7</v>
      </c>
      <c r="E135" s="68">
        <v>5396.2</v>
      </c>
      <c r="F135" s="36">
        <v>2544.4</v>
      </c>
      <c r="G135" s="36">
        <v>979.4</v>
      </c>
      <c r="H135" s="36">
        <f t="shared" si="6"/>
        <v>18216.700000000004</v>
      </c>
      <c r="I135" s="7"/>
      <c r="J135" s="7"/>
      <c r="K135" s="7"/>
      <c r="M135" s="7"/>
    </row>
    <row r="136" spans="1:13" ht="15">
      <c r="A136" s="2" t="str">
        <f t="shared" si="5"/>
        <v>15-</v>
      </c>
      <c r="B136" s="19">
        <v>15</v>
      </c>
      <c r="C136" s="31"/>
      <c r="D136" s="65">
        <v>9820.3</v>
      </c>
      <c r="E136" s="68">
        <v>5893.8</v>
      </c>
      <c r="F136" s="36">
        <v>2720.7</v>
      </c>
      <c r="G136" s="36">
        <v>979.4</v>
      </c>
      <c r="H136" s="36">
        <f t="shared" si="6"/>
        <v>19414.2</v>
      </c>
      <c r="I136" s="7"/>
      <c r="J136" s="7"/>
      <c r="K136" s="7"/>
      <c r="M136" s="7"/>
    </row>
    <row r="137" spans="1:13" ht="15">
      <c r="A137" s="2" t="str">
        <f t="shared" si="5"/>
        <v>16-</v>
      </c>
      <c r="B137" s="19">
        <v>16</v>
      </c>
      <c r="C137" s="31"/>
      <c r="D137" s="65">
        <v>10418.5</v>
      </c>
      <c r="E137" s="68">
        <v>6436.3</v>
      </c>
      <c r="F137" s="36">
        <v>2918.7</v>
      </c>
      <c r="G137" s="36">
        <v>979.4</v>
      </c>
      <c r="H137" s="36">
        <f t="shared" si="6"/>
        <v>20752.9</v>
      </c>
      <c r="I137" s="7"/>
      <c r="J137" s="7"/>
      <c r="K137" s="7"/>
      <c r="M137" s="7"/>
    </row>
    <row r="138" spans="1:13" ht="15">
      <c r="A138" s="2" t="str">
        <f t="shared" si="5"/>
        <v>17-</v>
      </c>
      <c r="B138" s="19">
        <v>17</v>
      </c>
      <c r="C138" s="31"/>
      <c r="D138" s="65">
        <v>11101.8</v>
      </c>
      <c r="E138" s="68">
        <v>7029.1</v>
      </c>
      <c r="F138" s="36">
        <v>3140.2</v>
      </c>
      <c r="G138" s="36">
        <v>979.4</v>
      </c>
      <c r="H138" s="36">
        <f t="shared" si="6"/>
        <v>22250.500000000004</v>
      </c>
      <c r="I138" s="7"/>
      <c r="J138" s="7"/>
      <c r="K138" s="7"/>
      <c r="M138" s="7"/>
    </row>
    <row r="139" spans="1:13" ht="15">
      <c r="A139" s="2" t="str">
        <f t="shared" si="5"/>
        <v>18-</v>
      </c>
      <c r="B139" s="19">
        <v>18</v>
      </c>
      <c r="C139" s="31"/>
      <c r="D139" s="65">
        <v>11881.6</v>
      </c>
      <c r="E139" s="68">
        <v>7678.6</v>
      </c>
      <c r="F139" s="36">
        <v>3387.3</v>
      </c>
      <c r="G139" s="36">
        <v>979.4</v>
      </c>
      <c r="H139" s="36">
        <f t="shared" si="6"/>
        <v>23926.9</v>
      </c>
      <c r="I139" s="7"/>
      <c r="J139" s="7"/>
      <c r="K139" s="7"/>
      <c r="M139" s="7"/>
    </row>
    <row r="140" spans="1:13" ht="15">
      <c r="A140" s="2" t="str">
        <f t="shared" si="5"/>
        <v>19-</v>
      </c>
      <c r="B140" s="19">
        <v>19</v>
      </c>
      <c r="C140" s="31"/>
      <c r="D140" s="65">
        <v>12768.3</v>
      </c>
      <c r="E140" s="68">
        <v>8394.3</v>
      </c>
      <c r="F140" s="36">
        <v>3665.3</v>
      </c>
      <c r="G140" s="36">
        <v>979.4</v>
      </c>
      <c r="H140" s="36">
        <f t="shared" si="6"/>
        <v>25807.3</v>
      </c>
      <c r="I140" s="7"/>
      <c r="J140" s="7"/>
      <c r="K140" s="7"/>
      <c r="M140" s="7"/>
    </row>
    <row r="141" spans="1:13" ht="15">
      <c r="A141" s="2" t="str">
        <f t="shared" si="5"/>
        <v>20-</v>
      </c>
      <c r="B141" s="19">
        <v>20</v>
      </c>
      <c r="C141" s="31"/>
      <c r="D141" s="65">
        <v>13776.6</v>
      </c>
      <c r="E141" s="68">
        <v>9184.4</v>
      </c>
      <c r="F141" s="36">
        <v>3976.5</v>
      </c>
      <c r="G141" s="36">
        <v>979.4</v>
      </c>
      <c r="H141" s="36">
        <f t="shared" si="6"/>
        <v>27916.9</v>
      </c>
      <c r="I141" s="7"/>
      <c r="J141" s="7"/>
      <c r="K141" s="7"/>
      <c r="M141" s="7"/>
    </row>
    <row r="142" spans="1:13" ht="15">
      <c r="A142" s="2" t="str">
        <f t="shared" si="5"/>
        <v>21-</v>
      </c>
      <c r="B142" s="19">
        <v>21</v>
      </c>
      <c r="C142" s="31"/>
      <c r="D142" s="65">
        <v>14929.8</v>
      </c>
      <c r="E142" s="68">
        <v>10054.9</v>
      </c>
      <c r="F142" s="36">
        <v>4326.9</v>
      </c>
      <c r="G142" s="36">
        <v>979.4</v>
      </c>
      <c r="H142" s="36">
        <f t="shared" si="6"/>
        <v>30291</v>
      </c>
      <c r="I142" s="7"/>
      <c r="J142" s="7"/>
      <c r="K142" s="7"/>
      <c r="M142" s="7"/>
    </row>
    <row r="143" spans="1:13" ht="15">
      <c r="A143" s="2" t="str">
        <f t="shared" si="5"/>
        <v>22-</v>
      </c>
      <c r="B143" s="19">
        <v>22</v>
      </c>
      <c r="C143" s="31"/>
      <c r="D143" s="65">
        <v>16233.9</v>
      </c>
      <c r="E143" s="68">
        <v>11030.2</v>
      </c>
      <c r="F143" s="36">
        <v>4721.3</v>
      </c>
      <c r="G143" s="36">
        <v>979.4</v>
      </c>
      <c r="H143" s="36">
        <f t="shared" si="6"/>
        <v>32964.799999999996</v>
      </c>
      <c r="I143" s="7"/>
      <c r="J143" s="7"/>
      <c r="K143" s="7"/>
      <c r="M143" s="7"/>
    </row>
    <row r="144" spans="1:13" ht="15">
      <c r="A144" s="2" t="str">
        <f t="shared" si="5"/>
        <v>23-</v>
      </c>
      <c r="B144" s="19">
        <v>23</v>
      </c>
      <c r="C144" s="31"/>
      <c r="D144" s="65">
        <v>17714.1</v>
      </c>
      <c r="E144" s="68">
        <v>12121.6</v>
      </c>
      <c r="F144" s="36">
        <v>5167.5</v>
      </c>
      <c r="G144" s="36">
        <v>979.4</v>
      </c>
      <c r="H144" s="36">
        <f t="shared" si="6"/>
        <v>35982.6</v>
      </c>
      <c r="I144" s="7"/>
      <c r="J144" s="7"/>
      <c r="K144" s="7"/>
      <c r="M144" s="7"/>
    </row>
    <row r="145" spans="2:13" ht="15.75" thickBot="1">
      <c r="B145" s="20"/>
      <c r="C145" s="32"/>
      <c r="D145" s="66"/>
      <c r="E145" s="69"/>
      <c r="F145" s="71"/>
      <c r="G145" s="37"/>
      <c r="H145" s="37"/>
      <c r="I145" s="7"/>
      <c r="J145" s="7"/>
      <c r="K145" s="7"/>
      <c r="M145" s="7"/>
    </row>
    <row r="146" spans="3:13" ht="15.75" thickTop="1">
      <c r="C146" s="24"/>
      <c r="D146" s="25"/>
      <c r="E146" s="25"/>
      <c r="G146" s="24"/>
      <c r="H146" s="26"/>
      <c r="I146" s="26"/>
      <c r="J146" s="26"/>
      <c r="K146" s="26"/>
      <c r="L146" s="26"/>
      <c r="M146" s="7"/>
    </row>
    <row r="147" spans="2:13" ht="15">
      <c r="B147" s="10" t="s">
        <v>6</v>
      </c>
      <c r="D147" s="21"/>
      <c r="J147" s="26"/>
      <c r="K147" s="26"/>
      <c r="L147" s="26"/>
      <c r="M147" s="7"/>
    </row>
    <row r="148" spans="2:13" ht="15">
      <c r="B148" s="22"/>
      <c r="J148" s="26"/>
      <c r="K148" s="26"/>
      <c r="L148" s="11"/>
      <c r="M148" s="7"/>
    </row>
    <row r="149" spans="2:13" ht="15">
      <c r="B149" s="53" t="s">
        <v>35</v>
      </c>
      <c r="C149" s="54"/>
      <c r="D149" s="54"/>
      <c r="E149" s="54"/>
      <c r="F149" s="54"/>
      <c r="G149" s="54"/>
      <c r="H149" s="54"/>
      <c r="I149" s="54"/>
      <c r="J149" s="26"/>
      <c r="K149" s="26"/>
      <c r="L149" s="26"/>
      <c r="M149" s="7"/>
    </row>
    <row r="150" spans="2:13" ht="15">
      <c r="B150" s="53" t="s">
        <v>36</v>
      </c>
      <c r="C150" s="54"/>
      <c r="D150" s="54"/>
      <c r="E150" s="54"/>
      <c r="F150" s="54"/>
      <c r="G150" s="54"/>
      <c r="H150" s="54"/>
      <c r="I150" s="54"/>
      <c r="J150" s="26"/>
      <c r="K150" s="26"/>
      <c r="L150" s="26"/>
      <c r="M150" s="7"/>
    </row>
    <row r="151" spans="2:13" ht="15">
      <c r="B151" s="53" t="s">
        <v>37</v>
      </c>
      <c r="C151" s="54"/>
      <c r="D151" s="54"/>
      <c r="E151" s="54"/>
      <c r="F151" s="54"/>
      <c r="G151" s="54"/>
      <c r="H151" s="54"/>
      <c r="I151" s="54"/>
      <c r="J151" s="26"/>
      <c r="K151" s="26"/>
      <c r="L151" s="23"/>
      <c r="M151" s="7"/>
    </row>
    <row r="152" spans="2:13" ht="15">
      <c r="B152" s="53" t="s">
        <v>38</v>
      </c>
      <c r="C152" s="54"/>
      <c r="D152" s="54"/>
      <c r="E152" s="54"/>
      <c r="F152" s="54"/>
      <c r="G152" s="54"/>
      <c r="H152" s="54"/>
      <c r="I152" s="54"/>
      <c r="J152" s="26"/>
      <c r="K152" s="26"/>
      <c r="L152" s="23"/>
      <c r="M152" s="7"/>
    </row>
    <row r="153" spans="2:13" ht="15.75">
      <c r="B153" s="55"/>
      <c r="C153" s="56"/>
      <c r="D153" s="56"/>
      <c r="E153" s="56"/>
      <c r="F153" s="56"/>
      <c r="G153" s="56"/>
      <c r="H153" s="56"/>
      <c r="I153" s="56"/>
      <c r="J153" s="38"/>
      <c r="K153" s="38"/>
      <c r="L153" s="38"/>
      <c r="M153" s="7"/>
    </row>
    <row r="154" spans="3:13" ht="18" customHeight="1">
      <c r="C154" s="24"/>
      <c r="D154" s="26"/>
      <c r="E154" s="26"/>
      <c r="F154" s="26"/>
      <c r="G154" s="26"/>
      <c r="H154" s="26"/>
      <c r="I154" s="26"/>
      <c r="J154" s="26"/>
      <c r="K154" s="26"/>
      <c r="L154" s="26"/>
      <c r="M154" s="7"/>
    </row>
    <row r="155" ht="18" customHeight="1"/>
    <row r="156" ht="18" customHeight="1"/>
    <row r="157" spans="2:13" s="8" customFormat="1" ht="18" customHeight="1">
      <c r="B157" s="15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9"/>
    </row>
    <row r="158" spans="2:13" ht="15">
      <c r="B158" s="10"/>
      <c r="C158" s="24"/>
      <c r="D158" s="26"/>
      <c r="E158" s="26"/>
      <c r="F158" s="26"/>
      <c r="G158" s="26"/>
      <c r="H158" s="26"/>
      <c r="I158" s="26"/>
      <c r="J158" s="26"/>
      <c r="K158" s="26"/>
      <c r="L158" s="26"/>
      <c r="M158" s="7"/>
    </row>
    <row r="159" spans="2:13" ht="15">
      <c r="B159" s="10"/>
      <c r="C159" s="24"/>
      <c r="D159" s="26"/>
      <c r="E159" s="26"/>
      <c r="F159" s="26"/>
      <c r="G159" s="26"/>
      <c r="H159" s="26"/>
      <c r="I159" s="26"/>
      <c r="J159" s="26"/>
      <c r="K159" s="26"/>
      <c r="L159" s="26"/>
      <c r="M159" s="7"/>
    </row>
    <row r="160" spans="2:13" ht="15">
      <c r="B160" s="10"/>
      <c r="C160" s="24"/>
      <c r="D160" s="26"/>
      <c r="E160" s="26"/>
      <c r="F160" s="26"/>
      <c r="G160" s="26"/>
      <c r="H160" s="26"/>
      <c r="I160" s="26"/>
      <c r="J160" s="26"/>
      <c r="K160" s="26"/>
      <c r="M160" s="7"/>
    </row>
    <row r="161" spans="2:13" ht="15">
      <c r="B161" s="22"/>
      <c r="C161" s="24"/>
      <c r="D161" s="26"/>
      <c r="E161" s="26"/>
      <c r="F161" s="26"/>
      <c r="G161" s="26"/>
      <c r="H161" s="26"/>
      <c r="I161" s="26"/>
      <c r="J161" s="26"/>
      <c r="K161" s="26"/>
      <c r="L161" s="23"/>
      <c r="M161" s="7"/>
    </row>
    <row r="162" ht="15">
      <c r="L162" s="23"/>
    </row>
  </sheetData>
  <sheetProtection/>
  <mergeCells count="48">
    <mergeCell ref="B117:C120"/>
    <mergeCell ref="D118:D120"/>
    <mergeCell ref="E118:E120"/>
    <mergeCell ref="G118:G120"/>
    <mergeCell ref="D117:H117"/>
    <mergeCell ref="H118:H120"/>
    <mergeCell ref="B73:I73"/>
    <mergeCell ref="B74:I74"/>
    <mergeCell ref="B75:I75"/>
    <mergeCell ref="B76:I76"/>
    <mergeCell ref="B111:I111"/>
    <mergeCell ref="B79:C82"/>
    <mergeCell ref="D80:D82"/>
    <mergeCell ref="E80:E82"/>
    <mergeCell ref="G80:G82"/>
    <mergeCell ref="D79:H79"/>
    <mergeCell ref="H80:H82"/>
    <mergeCell ref="G4:G6"/>
    <mergeCell ref="D4:D6"/>
    <mergeCell ref="E4:E6"/>
    <mergeCell ref="D3:G3"/>
    <mergeCell ref="B3:C6"/>
    <mergeCell ref="B1:F1"/>
    <mergeCell ref="B2:F2"/>
    <mergeCell ref="B40:F40"/>
    <mergeCell ref="B78:F78"/>
    <mergeCell ref="F80:F82"/>
    <mergeCell ref="F42:F44"/>
    <mergeCell ref="B35:I35"/>
    <mergeCell ref="F4:F6"/>
    <mergeCell ref="B36:I36"/>
    <mergeCell ref="B37:I37"/>
    <mergeCell ref="B38:I38"/>
    <mergeCell ref="B41:C44"/>
    <mergeCell ref="G42:G44"/>
    <mergeCell ref="D42:D44"/>
    <mergeCell ref="E42:E44"/>
    <mergeCell ref="D41:H41"/>
    <mergeCell ref="H42:H44"/>
    <mergeCell ref="B116:F116"/>
    <mergeCell ref="F118:F120"/>
    <mergeCell ref="B112:I112"/>
    <mergeCell ref="B113:I113"/>
    <mergeCell ref="B114:I114"/>
    <mergeCell ref="B149:I149"/>
    <mergeCell ref="B150:I150"/>
    <mergeCell ref="B151:I151"/>
    <mergeCell ref="B152:I152"/>
  </mergeCells>
  <printOptions horizontalCentered="1"/>
  <pageMargins left="0.3937007874015748" right="0.3937007874015748" top="0.4724409448818898" bottom="0.3937007874015748" header="0.2755905511811024" footer="0"/>
  <pageSetup horizontalDpi="600" verticalDpi="600" orientation="portrait" r:id="rId1"/>
  <rowBreaks count="4" manualBreakCount="4">
    <brk id="39" min="1" max="9" man="1"/>
    <brk id="77" min="1" max="9" man="1"/>
    <brk id="115" min="1" max="9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GermanMartinez</cp:lastModifiedBy>
  <cp:lastPrinted>2021-10-19T16:50:34Z</cp:lastPrinted>
  <dcterms:created xsi:type="dcterms:W3CDTF">2020-07-13T15:57:30Z</dcterms:created>
  <dcterms:modified xsi:type="dcterms:W3CDTF">2021-11-04T22:12:03Z</dcterms:modified>
  <cp:category/>
  <cp:version/>
  <cp:contentType/>
  <cp:contentStatus/>
</cp:coreProperties>
</file>